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24226"/>
  <mc:AlternateContent xmlns:mc="http://schemas.openxmlformats.org/markup-compatibility/2006">
    <mc:Choice Requires="x15">
      <x15ac:absPath xmlns:x15ac="http://schemas.microsoft.com/office/spreadsheetml/2010/11/ac" url="C:\Users\gutierrez_m\Desktop\2020\Rendición de cuentas 2019\"/>
    </mc:Choice>
  </mc:AlternateContent>
  <workbookProtection workbookAlgorithmName="SHA-512" workbookHashValue="WahyW+fVtVJCre7PGtDt/5+NXzTVPqO7qRW/djuBWoHah8TqMrzL2J1AhH2AaeRvMzi5SY05yu8BArdHjhsHaA==" workbookSaltValue="ZFBifpWkVzJVNCEap5XLfQ==" workbookSpinCount="100000" lockStructure="1"/>
  <bookViews>
    <workbookView xWindow="0" yWindow="0" windowWidth="10464" windowHeight="8748"/>
  </bookViews>
  <sheets>
    <sheet name="INFORMACIÓN FORMULARIO" sheetId="1" r:id="rId1"/>
    <sheet name="INFORMACIÓN ADICIONAL" sheetId="2" state="hidden" r:id="rId2"/>
    <sheet name="Hoja3" sheetId="3" r:id="rId3"/>
  </sheets>
  <definedNames>
    <definedName name="_xlnm.Print_Area" localSheetId="0">'INFORMACIÓN FORMULARIO'!$A$1:$P$283</definedName>
  </definedNames>
  <calcPr calcId="162913"/>
</workbook>
</file>

<file path=xl/calcChain.xml><?xml version="1.0" encoding="utf-8"?>
<calcChain xmlns="http://schemas.openxmlformats.org/spreadsheetml/2006/main">
  <c r="E229" i="1" l="1"/>
  <c r="E230" i="1"/>
  <c r="J208" i="1" l="1"/>
  <c r="J206" i="1"/>
  <c r="J204" i="1"/>
  <c r="J198" i="1"/>
  <c r="G199" i="1"/>
  <c r="G200" i="1"/>
  <c r="G201" i="1"/>
  <c r="G202" i="1"/>
  <c r="G203" i="1"/>
  <c r="G204" i="1"/>
  <c r="G205" i="1"/>
  <c r="G206" i="1"/>
  <c r="G207" i="1"/>
  <c r="G208" i="1"/>
  <c r="G209" i="1"/>
  <c r="G198" i="1"/>
  <c r="D234" i="1" l="1"/>
  <c r="C234" i="1"/>
  <c r="E228" i="1"/>
  <c r="B223" i="1"/>
  <c r="D219" i="1"/>
  <c r="C219" i="1"/>
  <c r="E218" i="1"/>
  <c r="E217" i="1"/>
  <c r="E216" i="1"/>
  <c r="E215" i="1"/>
  <c r="G78" i="1"/>
  <c r="F78" i="1"/>
  <c r="E78" i="1"/>
  <c r="E234" i="1" l="1"/>
  <c r="E219" i="1"/>
</calcChain>
</file>

<file path=xl/sharedStrings.xml><?xml version="1.0" encoding="utf-8"?>
<sst xmlns="http://schemas.openxmlformats.org/spreadsheetml/2006/main" count="548" uniqueCount="443">
  <si>
    <t>DATOS GENERALES:</t>
  </si>
  <si>
    <t>Nombre de la institución</t>
  </si>
  <si>
    <t>Pública:</t>
  </si>
  <si>
    <t>Privada:</t>
  </si>
  <si>
    <t>DOMICILIO:</t>
  </si>
  <si>
    <t>Provincia:</t>
  </si>
  <si>
    <t>Cantón:</t>
  </si>
  <si>
    <t>Parroquia:</t>
  </si>
  <si>
    <t>Dirección:</t>
  </si>
  <si>
    <t>Correo electrónico:</t>
  </si>
  <si>
    <t>Página web:</t>
  </si>
  <si>
    <t>Teléfonos:</t>
  </si>
  <si>
    <t>N.- RUC:</t>
  </si>
  <si>
    <t>REPRESENTANTE LEGAL DE LA INSTITUCIÓN:</t>
  </si>
  <si>
    <t>Nombre del representante legal de la institución:</t>
  </si>
  <si>
    <t>Cargo del representante legal de la institución:</t>
  </si>
  <si>
    <t>Fecha de designación:</t>
  </si>
  <si>
    <t>GÉNERO</t>
  </si>
  <si>
    <t>MODALIDAD DE ESTUDIOS:</t>
  </si>
  <si>
    <t>TIPO</t>
  </si>
  <si>
    <t>Marque con una X</t>
  </si>
  <si>
    <t>Presencial</t>
  </si>
  <si>
    <t>Semipresencial</t>
  </si>
  <si>
    <t>Dual</t>
  </si>
  <si>
    <t>En línea</t>
  </si>
  <si>
    <t>A distancia</t>
  </si>
  <si>
    <t>ACCIONES REALIZADAS</t>
  </si>
  <si>
    <t>PRINCIPALES RESULTADOS</t>
  </si>
  <si>
    <t>CUMPLIMIENTO DE OBLIGACIONES:</t>
  </si>
  <si>
    <t>OBLIGACIONES</t>
  </si>
  <si>
    <t>Procesos electorales internos</t>
  </si>
  <si>
    <t>Servicios para la comunidad en prácticas pre-profesionales</t>
  </si>
  <si>
    <t>Procesos de autoevaluación</t>
  </si>
  <si>
    <t>Programas vinculados con la sociedad</t>
  </si>
  <si>
    <t>Concursos Públicos de méritos y oposición para profesores</t>
  </si>
  <si>
    <t>Régimen disciplinario</t>
  </si>
  <si>
    <t>DETALLE PRINCIPALES RESULTADOS OBTENIDOS</t>
  </si>
  <si>
    <t>PLANIFICACIÓN PARTICIPATIVA</t>
  </si>
  <si>
    <t>Se coordina con las instancias de participación existentes en el territorio</t>
  </si>
  <si>
    <t>MECANISMOS DE  PARTICIPACIÓN CIUDADANA</t>
  </si>
  <si>
    <t>Audiencia pública</t>
  </si>
  <si>
    <t>Otros</t>
  </si>
  <si>
    <t>NIVEL DE CUMPLIMIENTO DE LOS COMPROMISOS ASUMIDOS CON LA COMUNIDAD.</t>
  </si>
  <si>
    <t>COMPROMISOS ASUMIDOS CON LA COMUNIDAD</t>
  </si>
  <si>
    <t>ESPACIO EN EL QUE SE GENERO EL COMPROMISO</t>
  </si>
  <si>
    <t>CONTROL SOCIAL</t>
  </si>
  <si>
    <t>MECANISMOS DE  CONTROL SOCIAL QUE SE HAN GENERADO DESDE LA CIUDADANÍA HACIA LA INSTITUCIÓN</t>
  </si>
  <si>
    <t>OBSERVACIONES</t>
  </si>
  <si>
    <t>Veedurías Ciudadanas</t>
  </si>
  <si>
    <t>Observatorios</t>
  </si>
  <si>
    <t>Otros mecanismos de control social</t>
  </si>
  <si>
    <t>PROCESO DE RENDICIÓN DE CUENTAS</t>
  </si>
  <si>
    <t>DESCRIBA LA EJECUCIÓN DE ESTE MOMENTO</t>
  </si>
  <si>
    <t xml:space="preserve">OBSERVACIONES </t>
  </si>
  <si>
    <t>La institución tiene articulado el POA al PNBV</t>
  </si>
  <si>
    <t>% CUMPLIMIENTO</t>
  </si>
  <si>
    <t>TOTAL</t>
  </si>
  <si>
    <t>PRESUPUESTO CODIFICADO</t>
  </si>
  <si>
    <t>PRESUPUESTO EJECUTADO</t>
  </si>
  <si>
    <t>TOTAL PRESUPUESTO INSTITUCIONAL</t>
  </si>
  <si>
    <t>GASTO CORRIENTE PLANIFICADO</t>
  </si>
  <si>
    <t>GASTO CORRIENTE EJECUTADO</t>
  </si>
  <si>
    <t>GASTO DE INVERSIÓN PLANIFICADO</t>
  </si>
  <si>
    <t>GASTO DE INVERSIÓN EJECUTADO</t>
  </si>
  <si>
    <t>ASPECTOS PRESUPUESTARIOS LEGALES</t>
  </si>
  <si>
    <t>Formación y capacitación de profesores  e investigadores</t>
  </si>
  <si>
    <t>Publicaciones indexadas, becas de postgrado para sus profesores e investigación</t>
  </si>
  <si>
    <t>Programas de becas o ayudas a estudiantes regulares</t>
  </si>
  <si>
    <t>Postgrados de doctorados para profesores titulados agregados en universidades públicas</t>
  </si>
  <si>
    <t>Uso de fondos que no sean provenientes del Estado</t>
  </si>
  <si>
    <t>Actividades presupuestadas con excedentes financieros de cobros de aranceles a estudiantes</t>
  </si>
  <si>
    <t>PROCESOS DE CONTRATACIÓN Y COMPRAS PÚBLICAS DE BIENES Y SERVICIOS</t>
  </si>
  <si>
    <t>TIPO DE CONTRATACIÓN</t>
  </si>
  <si>
    <t xml:space="preserve">ESTADO ACTUAL </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</si>
  <si>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</si>
  <si>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</si>
  <si>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</si>
  <si>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</si>
  <si>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</si>
  <si>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</si>
  <si>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</si>
  <si>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</si>
  <si>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</si>
  <si>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</si>
  <si>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</si>
  <si>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</si>
  <si>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</si>
  <si>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</si>
  <si>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</si>
  <si>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</si>
  <si>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</si>
  <si>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</si>
  <si>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</si>
  <si>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</si>
  <si>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</si>
  <si>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</si>
  <si>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 xml:space="preserve">INFORMACIÓN REFERENTE A LA ENAJENACIÓN DE BIENES. </t>
  </si>
  <si>
    <t xml:space="preserve">ENAJENACIÓN DE BIENES </t>
  </si>
  <si>
    <t>VALOR TOTAL</t>
  </si>
  <si>
    <t xml:space="preserve">INFORMACIÓN REFERENTE A EXPROPIACIONES/DONACIONES: </t>
  </si>
  <si>
    <t>EXPROPIACIONES/DONACIONES</t>
  </si>
  <si>
    <t>INCORPORACION DE RECOMENDACIONES Y DICTAMENES POR PARTE DE LAS ENTIDADES DE LA FUNCIÓN DE TRANSPARENCIA Y CONTROL SOCIAL Y LA PROCURADURIA GENERAL DEL ESTADO:</t>
  </si>
  <si>
    <t>ENTIDAD QUE RECOMIENDA</t>
  </si>
  <si>
    <t>RECOMENDACIONES Y/O DICTAMENES EMANADOS</t>
  </si>
  <si>
    <t>INFORME EL CUMPLIMIENTO DE RECOMENDACIONES Y DICTAMENES</t>
  </si>
  <si>
    <t>Periodo del cual rinde cuentas:</t>
  </si>
  <si>
    <t>Universidad</t>
  </si>
  <si>
    <t>Escuela Politécnica</t>
  </si>
  <si>
    <t>Instituto Superior Tecnológico</t>
  </si>
  <si>
    <t>Conservatorio Superior de música y artes.</t>
  </si>
  <si>
    <t>Instituto superior técnico</t>
  </si>
  <si>
    <t>Instituto Superior Pedagógico</t>
  </si>
  <si>
    <t>Otro</t>
  </si>
  <si>
    <t>Lugar en donde se realizó la Rendición de Cuentas ante la ciudadanía:</t>
  </si>
  <si>
    <t>Correo Electrónico:</t>
  </si>
  <si>
    <t>Nombre del representante legal</t>
  </si>
  <si>
    <t>Cargo del representante legal:</t>
  </si>
  <si>
    <t>RESPONSABLE  DEL PROCESO DE RENDICION DE CUENTAS:</t>
  </si>
  <si>
    <t>Nombre del responsable:</t>
  </si>
  <si>
    <t>Cargo:</t>
  </si>
  <si>
    <t>RESPONSABLE DEL REGISTRO DEL INFORME DE RENDICION DE CUENTAS EN EL SISTEMA:</t>
  </si>
  <si>
    <t>NIVEL</t>
  </si>
  <si>
    <t>No. DE ESTUDIANTES</t>
  </si>
  <si>
    <t>NACIONALIADES O PUEBLOS</t>
  </si>
  <si>
    <t>LINK AL MEDIO DE VERIFICACIÓN PUBLICADO EN LA PAG. WEB DE LA INSTITUCIÓN</t>
  </si>
  <si>
    <t>Nombre de la Extensión</t>
  </si>
  <si>
    <t>Extensión 2</t>
  </si>
  <si>
    <t>Extensión 3</t>
  </si>
  <si>
    <t>Extensión 4</t>
  </si>
  <si>
    <t>Extensión 5</t>
  </si>
  <si>
    <t>Extensión 6</t>
  </si>
  <si>
    <t>PONGA SI O NO</t>
  </si>
  <si>
    <t>Se han implementado mecanismos de participación ciudadana para la formulación de planes y políticas</t>
  </si>
  <si>
    <t>RESULTADOS AVANCE/CUMPLIMIENTO</t>
  </si>
  <si>
    <t>Comités de usuarios</t>
  </si>
  <si>
    <t>Defensorías comunitarias</t>
  </si>
  <si>
    <t>RENDICION DE CUENTAS</t>
  </si>
  <si>
    <t>PONGA SI O  NO</t>
  </si>
  <si>
    <t>FASE 0</t>
  </si>
  <si>
    <t>Diseño de la Propuesta del Proceso de Rendición de Cuentas</t>
  </si>
  <si>
    <t>FASE 1</t>
  </si>
  <si>
    <t>Redacción del Informe de Rendición de Cuentas</t>
  </si>
  <si>
    <t>Socialización interna y aprobación del Informe de Rendición de Cuentas por parte de los responsables.</t>
  </si>
  <si>
    <t>FASE 2</t>
  </si>
  <si>
    <t>Difusión del Informe de Rendición de Cuentas a través de distintos medios</t>
  </si>
  <si>
    <t>Planificación de los eventos participativos</t>
  </si>
  <si>
    <t>Realización del Evento de Rendición de Cuentas</t>
  </si>
  <si>
    <t>Fecha en que se realizó la Rendición de Cuentas ante la ciudadanía:</t>
  </si>
  <si>
    <t>Incorporación de los aportes ciudadanos en el Informe de Rendición de Cuentas</t>
  </si>
  <si>
    <t>FASE 3</t>
  </si>
  <si>
    <t>Entrega del Informe de Rendición de Cuentas al CPCCS, a través del ingreso del Informe en el sistema virtual.</t>
  </si>
  <si>
    <t>NIVEL DE CUMPLIMIENTO DE LOS COMPROMISOS ASUMIDOS EN LA RENDICIÓN DE CUENTAS DEL AÑO ANTERIOR</t>
  </si>
  <si>
    <t>DIFUSION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</si>
  <si>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</si>
  <si>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</si>
  <si>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</si>
  <si>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</si>
  <si>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</si>
  <si>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INDICACION DEL PORCENTAJE DEL PPTO. DEL PAUTAJE QUE SE DESTINO A MEDIOS LOCALES Y REGIONALES</t>
  </si>
  <si>
    <t>INDICACION DEL PORCENTAJE DEL PPTO. DEL PAUTAJE QUE SE DESTINO A MEDIOS NACIONAL</t>
  </si>
  <si>
    <t>Radio:</t>
  </si>
  <si>
    <t xml:space="preserve">Prensa: </t>
  </si>
  <si>
    <t xml:space="preserve">Televisión: </t>
  </si>
  <si>
    <t>Medios digitales:</t>
  </si>
  <si>
    <t>TRANSPARENCIA Y ACCESO A LA INFORMACIÓN DE LA GESTIÓN INSTITUCIONAL Y DE SU RENDICIÓN DE CUENTAS:</t>
  </si>
  <si>
    <t>MECANISMOS ADOPTADOS</t>
  </si>
  <si>
    <t>Publicación en la pág. Web de los contenidos establecidos en el Art. 7 de la LOTAIP</t>
  </si>
  <si>
    <t>Publicación en la pág. Web del Informe de Rendición de Cuentas y sus medios de verificación establecido en el literal m, del Art. 7 de la LOTAIP</t>
  </si>
  <si>
    <t>DESCRIBA LOS PRINCIPALES APORTES CIUDADANOS:</t>
  </si>
  <si>
    <t>PLANIFICACIÓN: ARTICULACIÓN DE POLÍTICAS PÚBLICAS.</t>
  </si>
  <si>
    <t>ARTICULACION DE  POLÍTICAS PÚBLICAS</t>
  </si>
  <si>
    <t>La institución tiene articulado el Plan Estratégico Institucional (PEI) al PNBV</t>
  </si>
  <si>
    <t>IMPLEMENTACIÓN DE POLÍTICAS PÚBLICAS PARA LA IGUALDAD:</t>
  </si>
  <si>
    <t xml:space="preserve">ARTICULACIÓN DEL POA A LAS FUNCIONES/ COMPETENCIAS / OBJETIVOS ESTRATÉGICOS / OBJETIVOS INSTITUCIONALES  DE LA INSTITUCIÓN </t>
  </si>
  <si>
    <t xml:space="preserve">FUNCIONES/ COMPETENCIAS / OBJETIVOS ESTRATÉGICOS / OBJETIVOS INSTITUCIONALES  DE LA INSTITUCIÓN </t>
  </si>
  <si>
    <t xml:space="preserve">VINCULAR LAS METAS ESTABLECIDAS EN EL POA A LAS FUNCIONES/ COMPETENCIAS / OBJETIVOS ESTRATÉGICOS / OBJETIVOS INSTITUCIONALES  DE LA INSTITUCIÓN </t>
  </si>
  <si>
    <t>CUMPLIMIENTO DE LA EJECUCION PROGRAMÁTICA Y PRESUPUESTARIA</t>
  </si>
  <si>
    <t>META  POA</t>
  </si>
  <si>
    <t>INDICADOR DE LA META</t>
  </si>
  <si>
    <t>RESULTADOS</t>
  </si>
  <si>
    <t>% CUMPLIMIENTO DE LA GESTIÓN</t>
  </si>
  <si>
    <t xml:space="preserve">PRESUPUESTO EJECUTADO </t>
  </si>
  <si>
    <t>% CUMPLIMIENTO DEL PRESUPUESTO</t>
  </si>
  <si>
    <t>N.-</t>
  </si>
  <si>
    <t xml:space="preserve">DESCRIPCIÓN </t>
  </si>
  <si>
    <t>TOTALES PLANIFICADOS</t>
  </si>
  <si>
    <t>TOTALES CUMPLIDOS</t>
  </si>
  <si>
    <t>CUMPLIMIENTO DE EJECUCION PRESUPUESTARIA: EN EL CASO DE QUE NO PUEDA LLENAR LA EJECUCIÓN PRESUPUESTARIA POR META, UTILIZAR ESTA MATRIZ</t>
  </si>
  <si>
    <t>ÁREAS, PROGRAMAS Y PROYECTOS</t>
  </si>
  <si>
    <t>Extensión 8</t>
  </si>
  <si>
    <t>Extensión 7</t>
  </si>
  <si>
    <t>PLANIFICACION PARTICIPATIVA Y PARTICIPACIÓN CIUDADANA</t>
  </si>
  <si>
    <t>ASPECTOS PRESUPUESTARIOS DEL REGLAMENTO A LA LEY ORGÁNICA DE EDUCACIÓN SUPERIOR -LOES-</t>
  </si>
  <si>
    <t>Comités Regionales Consultivos de la Educación Superior</t>
  </si>
  <si>
    <t>En caso de contar con extensiones llenar los siguientes campos</t>
  </si>
  <si>
    <t>MATRIZ</t>
  </si>
  <si>
    <t>CANTIDAD DE ENTIDADES QUE INTEGRA:</t>
  </si>
  <si>
    <t>COBERTURA GEOGRÁFICA</t>
  </si>
  <si>
    <t>RESULTADOS AVANCE / CUMPLIMIENTO</t>
  </si>
  <si>
    <t>Conformación del Equipo de Rendición de Cuentas</t>
  </si>
  <si>
    <t xml:space="preserve">Evaluación de la Gestión Institucional </t>
  </si>
  <si>
    <t>Llenado del Formulario de Informe de Rendición de Cuentas establecido por el CPCCS</t>
  </si>
  <si>
    <t>A QUE GRUPO DEL SISTEMA DE EDUCACION SUPERIOR PERTENECE (Art. 352 Constitución del Ecuador)</t>
  </si>
  <si>
    <t>Si escoge la opción "otro" explique cual</t>
  </si>
  <si>
    <t>Obligaciones tributarias</t>
  </si>
  <si>
    <t>Obligaciones laborales</t>
  </si>
  <si>
    <t>DATOS GENERALES DE LAS EXTENSIONES</t>
  </si>
  <si>
    <t>Consejos Consultivos</t>
  </si>
  <si>
    <t>Diálogos Públicos de Deliberación</t>
  </si>
  <si>
    <t>No. DE CAMPUS</t>
  </si>
  <si>
    <t>IMPLEMENTACIÓN DE POLÍTICAS PÚBLICAS 
PARA LA IGUALDAD</t>
  </si>
  <si>
    <t xml:space="preserve">SI /NO </t>
  </si>
  <si>
    <t>DESCRIBA LA POLÍTICA IMPLEMENTADA</t>
  </si>
  <si>
    <t>EXPLIQUE COMO APORTA EL RESULTADO AL CUMPLIMIENTO DE LAS AGENDAS DE IGUALDAD</t>
  </si>
  <si>
    <t>Políticas públicas interculturales</t>
  </si>
  <si>
    <t>Políticas públicas generacionales</t>
  </si>
  <si>
    <t>Políticas públicas de discapacidades</t>
  </si>
  <si>
    <t>Políticas públicas de género</t>
  </si>
  <si>
    <t>Políticas públicas de movilidad humana</t>
  </si>
  <si>
    <t>OFERTA ACADÉMICA</t>
  </si>
  <si>
    <t>ESCUELA</t>
  </si>
  <si>
    <t xml:space="preserve">MAESTRÍAS/ESPECIALIZACIÓN </t>
  </si>
  <si>
    <t xml:space="preserve">PLANTA DOCENTE </t>
  </si>
  <si>
    <t>TIEMPO COMPLETO</t>
  </si>
  <si>
    <t>CONTRATOS</t>
  </si>
  <si>
    <t xml:space="preserve">Nro. </t>
  </si>
  <si>
    <t>OTROS</t>
  </si>
  <si>
    <t>PORCENTAJE DE DOCENTES DE PLANTA QUE CUENTAN CON TÍTULO DOCTORAL</t>
  </si>
  <si>
    <t xml:space="preserve">POSTULACIONES, ADMISIONES Y SISTEMA DE BECAS </t>
  </si>
  <si>
    <t>CONVOCATORIA</t>
  </si>
  <si>
    <t>INTERESADOS</t>
  </si>
  <si>
    <t>POSTULANTES</t>
  </si>
  <si>
    <t>ADMITIDOS</t>
  </si>
  <si>
    <t xml:space="preserve">DISTRIBUCIÓN DE BECAS </t>
  </si>
  <si>
    <t>TIPO DE BECA</t>
  </si>
  <si>
    <t>No.</t>
  </si>
  <si>
    <t>ESTUDIANTES DE MAESTRÍA Y DOCTORADO</t>
  </si>
  <si>
    <t>Masculino</t>
  </si>
  <si>
    <t>Femenino</t>
  </si>
  <si>
    <t>Montubio</t>
  </si>
  <si>
    <t>Mestizo</t>
  </si>
  <si>
    <t>Cholo</t>
  </si>
  <si>
    <t>Indigena</t>
  </si>
  <si>
    <t>Afroecuatoriano</t>
  </si>
  <si>
    <t>Extranjeros</t>
  </si>
  <si>
    <t>Discapacitados</t>
  </si>
  <si>
    <t>INSTITUTO DE ALTOS ESTUDIOS NACIONALES</t>
  </si>
  <si>
    <t>X</t>
  </si>
  <si>
    <t>x</t>
  </si>
  <si>
    <t>PICHINCHA</t>
  </si>
  <si>
    <t>QUITO</t>
  </si>
  <si>
    <t>IÑAQUITO</t>
  </si>
  <si>
    <t xml:space="preserve"> Av. Amazonas N37-271 y Villalengua</t>
  </si>
  <si>
    <t>info@iaen.edu.ec</t>
  </si>
  <si>
    <t>www.iaen.edu.ec</t>
  </si>
  <si>
    <t>Fernando López</t>
  </si>
  <si>
    <t>Rector</t>
  </si>
  <si>
    <t>fernando.lopez@iaen.edu.ec</t>
  </si>
  <si>
    <t>Alejandra Gutiérrez</t>
  </si>
  <si>
    <t>Directora de Planificación</t>
  </si>
  <si>
    <t>maria.gutierrez@iaend.edu.ec</t>
  </si>
  <si>
    <t>Blancos</t>
  </si>
  <si>
    <t xml:space="preserve">Nacional </t>
  </si>
  <si>
    <t>N/A</t>
  </si>
  <si>
    <t>SI</t>
  </si>
  <si>
    <t>Puntaje adicional por pertenecer a pueblos y nacionalidades. (Admisión y Becas)</t>
  </si>
  <si>
    <t>Accesos Universales
Puntajes adicional por condición de discapacidad (Admisión y Becas)</t>
  </si>
  <si>
    <t>En el proceso de admisión, se registran 6 postulantes con diferentes tipos de discapacidades
1 persona con discapacidad beneficiario de beca.</t>
  </si>
  <si>
    <t>Puntaje adicional por política identidad de género (Becas)</t>
  </si>
  <si>
    <t>38,8% de los postulantes son mujeres, lo que representa 427 personas.</t>
  </si>
  <si>
    <t>Puntaje adicional por vivir en otra provincia (Admisión y Becas)</t>
  </si>
  <si>
    <t xml:space="preserve">Mayor número de postulantes de provincias 350  y  16 becados son de provincia </t>
  </si>
  <si>
    <t>NO</t>
  </si>
  <si>
    <t xml:space="preserve">Festividades  andinas: EL IAEN cumple con  contribuir al conocimiento, preservación y enriquecimiento de los saberes ancestrales para fortalecer la identidad nacional de la comunidad universitaria y público en general.     </t>
  </si>
  <si>
    <t>Uso del espacio público en la Plataforma Financiera Gubernamental, vinculación con universidades, servidores públicos, estudiantes y grupos de atención prioritaria y la intervención de  grupos de danza y música de trayectoria.</t>
  </si>
  <si>
    <t>Cumplimiento al 100% , se generó  vinculación con actividades culturales a los servidores públicos, estudiantes y grupos de atención prioritaria</t>
  </si>
  <si>
    <t>https://www.iaen.edu.ec/la-universidad/inti-raymi-del-iaen-2019/</t>
  </si>
  <si>
    <t>Actividades culturales "Martes de Artes": La académica como un espacio de reflexión donde visibilizan las diversas identidades, manifestaciones y espresiones artísticas y culturales.</t>
  </si>
  <si>
    <t>Uso de la plaza, vinculación actividades culturales a los servidores públicos, estudiantes y grupos de atención prioritaria</t>
  </si>
  <si>
    <t xml:space="preserve">Se realizaron 10 presentaciones culturales con la presencia de autoridades, comunidad universitaria y público en general </t>
  </si>
  <si>
    <t xml:space="preserve">https://twitter.com/hashtag/IAENenlaCultura?src=hashtag_click;  https://twitter.com/IAENUniversidad/status/1189309123566981122; </t>
  </si>
  <si>
    <t xml:space="preserve">El Instituto de Altos Estudios Nacionales IAEN, conmemoró las efemérides que son fundamentales en la construcción de nuestra identidad nacional. </t>
  </si>
  <si>
    <t>El 2 de agosto de 1810 fueron asesinados los patriotas que proclamaran el inicio del proceso de Independencia; y al cumplirse 209 años de esa fecha histórica. El colectivo teatral MEDIARTE presentó en el Mercado Iñaquito una propuesta  que invitó a reconstruir la memoria, para recordar el sacrificio de quienes vertieron su sangre por nuestras libertades, involucrando el juego teatral, recreando hechos y personajes que forman parte de nuestro patrimonio nacional.</t>
  </si>
  <si>
    <t xml:space="preserve">Alcance a 100 espectadores, comerciantes del mercado </t>
  </si>
  <si>
    <t>https://webmail.iaen.edu.ec/service/home/~/?auth=co&amp;loc=es&amp;id=12383&amp;part=2</t>
  </si>
  <si>
    <t xml:space="preserve">Cineando nuestros derechos </t>
  </si>
  <si>
    <t xml:space="preserve">Alcance 297 personas </t>
  </si>
  <si>
    <t>Diálogos de Intercambio de Conocimientos y Capacitación Continua de Economía Social y Solidaria dirigidos a actores, servidores públicos, estudiantes, docentes, investigadores y público en general</t>
  </si>
  <si>
    <t xml:space="preserve">Alcance 200 personas </t>
  </si>
  <si>
    <t xml:space="preserve">II Jornadas de estudios judiciales y coloquio de estudios judiciales </t>
  </si>
  <si>
    <t xml:space="preserve">Alcance a 350 personas </t>
  </si>
  <si>
    <t>Diseño y desarrollo de metodología , elaboración , producción, implementación y validación del banco de preguntas incluido el diseño y desarrollo del material y entorno virtual de auto capacitación, para el concurso público de méritos y oposición para la selección de designación de registradores de la propiedad, mercantiles y mixtos a nivel nacional</t>
  </si>
  <si>
    <t xml:space="preserve">Banco de preguntas para la nueva selección de concurso Público de Registradores de la Propiedad </t>
  </si>
  <si>
    <t xml:space="preserve">Transferencia de conocimientos en política  penal, drogas  y cárceles </t>
  </si>
  <si>
    <t xml:space="preserve">Alcance a 384 personas en talleres </t>
  </si>
  <si>
    <t xml:space="preserve">Mesa de la verdad y la justicia, perseguidos políticos nunca más. </t>
  </si>
  <si>
    <t xml:space="preserve">Alcance a 500 personas en las jornadas con estudiantes y representantes de otras universidades </t>
  </si>
  <si>
    <t>Jornadas académicas para el debate sobre políticas públicas de drogas en Ecuador</t>
  </si>
  <si>
    <t xml:space="preserve">Alcance 15 personas  </t>
  </si>
  <si>
    <t>Talleres de socialización en seguridad ciudadana y autoprotección, gestión de riesgos y manejo de crisis y política publica de drogas para la comunidad y organización sociales</t>
  </si>
  <si>
    <t xml:space="preserve">Alcance 135 personas </t>
  </si>
  <si>
    <t xml:space="preserve">Implementación de la cátedra de estudios afrodescendientes y apoyo a las políticas públicas de inclusión e interculturales en el estado ecuatoriano 2019-2020  </t>
  </si>
  <si>
    <t xml:space="preserve">Alcance a 200 personas </t>
  </si>
  <si>
    <t>Declaración de impuestos</t>
  </si>
  <si>
    <t>Distributivo actualizado</t>
  </si>
  <si>
    <t>Certificado obligaciones patronales</t>
  </si>
  <si>
    <t>Certificado obligaciones tributarias</t>
  </si>
  <si>
    <t>ADMINISTRACION CENTRAL</t>
  </si>
  <si>
    <t>ADMINISTRACIÓN CENTRAL</t>
  </si>
  <si>
    <t>FORMACION Y GESTION ACADEMICA</t>
  </si>
  <si>
    <t>FORMACIÓN ACADÉMICA</t>
  </si>
  <si>
    <t>GESTION DE LA INVESTIGACION</t>
  </si>
  <si>
    <t>GESTIÓN DE LA INVESTIGACIÓN</t>
  </si>
  <si>
    <t>GESTION DE LA VINCULACION CON LA COLECTIVIDAD</t>
  </si>
  <si>
    <t>GESTIÓN DE VINCULACIÓN CON LA COLECTIVIDAD</t>
  </si>
  <si>
    <t>No se realizó concursos de mértitos y oposición para profesores, debido a que las partidas vacantes no estaban financiadas.</t>
  </si>
  <si>
    <t>Se realizó seis controles de asistencia mensual, donde se verificó el cumplimiento de la jornada de trabajo.
Se analizó la aplicación de régimen disciplinario a la Docente Analía Minteguiaga por abandono de puesto de trabajo, para lo cual se elaboró el correspondiente informe técnico y se estableció una comisión para resolver el caso.</t>
  </si>
  <si>
    <t>Se aplicó sanciones verbales, escritas y pecuniarias para los casos de reincidencia de incumplimiento de jornada de trabajo.
Se resolvió  la desvinculación de la docente Analía Minteguiaga.</t>
  </si>
  <si>
    <t>Plan de evaluación institucional</t>
  </si>
  <si>
    <t>Plan de autoevaluación, aprobado.</t>
  </si>
  <si>
    <t>Informes técnicos de evaluación interna y externa para la máxima autoridad académica y el máximo órgano colegiado</t>
  </si>
  <si>
    <t>Informe de Autoevaluación aprobado</t>
  </si>
  <si>
    <t>Informe de análisis comparativo entre los estándares de calidad utilizados a escalas  nacional e internacional.</t>
  </si>
  <si>
    <t>Informe de Cumplimiento de Estándares del Modelo de Evaluación Nacional.</t>
  </si>
  <si>
    <t>Informe de análisis de eficiencia terminal de programas académicos, cátedras y cursos.</t>
  </si>
  <si>
    <t>Levantamiento de información para el estándar Tasa de Titulación que mide la eficiencia terminal.</t>
  </si>
  <si>
    <t>Informe de evaluación integral docente</t>
  </si>
  <si>
    <t>Informe de evaluación integral 2018, de todo el personal docente IAEN</t>
  </si>
  <si>
    <t>Política de mejora de la calidad educativa</t>
  </si>
  <si>
    <t>Seguimiento al Plan de Mejora institucional</t>
  </si>
  <si>
    <t>Planes, programas, proyectos, y normativas para el mejoramiento de calidad de los procesos de evaluación y autoevaluación</t>
  </si>
  <si>
    <t>Levantamiento de información para el plan de mejoras 2020, aprobado.</t>
  </si>
  <si>
    <t>--</t>
  </si>
  <si>
    <t>Matriz</t>
  </si>
  <si>
    <t>Sede</t>
  </si>
  <si>
    <t>Pichincha</t>
  </si>
  <si>
    <t>Quito</t>
  </si>
  <si>
    <t>Iñaquito</t>
  </si>
  <si>
    <t>AV. AMAZONAS N37-271 Y
VILLALENGUA. QUITO -
ECUADOR</t>
  </si>
  <si>
    <t>infoiaen@iaen.edu.ec</t>
  </si>
  <si>
    <t>No se realizó</t>
  </si>
  <si>
    <t>https://www.iaen.edu.ec/transparencia/</t>
  </si>
  <si>
    <t>si</t>
  </si>
  <si>
    <t>http://repositoriodigital.iaen.edu.ec:8080/share/proxy/alfresco/slingshot/node/content/workspace/SpacesStore/fd45ea97-5233-413d-a9f3-fe9b3c5ed4e7/Literal%20M)%20Mecanismos%20de%20rendici%c3%b3n%20de%20cuentas%20ciudadan%c3%ada.pdf</t>
  </si>
  <si>
    <t>https://www.compraspublicas.gob.ec/ProcesoContratacion/compras/PC/buscarProceso.cpe?sg=1</t>
  </si>
  <si>
    <t>El Señor Rector Fernando López designa al equipo de Rendición de Cuentas 2019 mediante memorando Memorando Nro. IAEN-GU-R-2020-0013-M y dicho equipo se reune para la conformación formal el 27 de enero de 2020 para definir el proceso</t>
  </si>
  <si>
    <t>https://www.iaen.edu.ec/wp-content/uploads/2020/01/Memorando-Conformaci%C3%B3n-Equipo-Rendici%C3%B3n-de-Cuentas-2019.pdf
https://www.iaen.edu.ec/wp-content/uploads/2020/02/img-203133258-0001.pdf</t>
  </si>
  <si>
    <t>https://www.iaen.edu.ec/wp-content/uploads/2020/01/Cronograma-para-rendici%C3%B3n-de-cuentas-IAEN-2019.pdf</t>
  </si>
  <si>
    <t>Presentación propuesta de cronograma proceso de rendición de cuentas 2019 y aprobación por parte del Equipo de Rendición de Cuentas
Creación de correo electrónico para rendición de cuentas 
Inclusión del cronograma del proceso de rendición de cuentas en la página web</t>
  </si>
  <si>
    <t>Recopilación de información requerida para elaboración de informe, solicitud realizada mediante IAEN-IA-DPLA-2020-0064-M</t>
  </si>
  <si>
    <t>Consolidación de información, revisión y llenado de información en base a la información generada por las áreas del IAEN</t>
  </si>
  <si>
    <t>6.- Al Coordinador Administrativo Financiero.- Dispondrá a la Directora de Desarrollo Humano en coordinación con los Decanos de las Escuelas, planificar y programar la contratación de personal con capacidades especiales, considerar en el presupuesto de cada año fiscal, a fin de que completen la nómina con el porcentaje establecido (...)".</t>
  </si>
  <si>
    <t>2.- Al Director de Innovación Tecnológica.- Elaborará y
aplicará el plan de migración de la información de los sistemas SIGIAEN 1 y
SIGIAEN v2.0 hacia el Sistema Integrado Académico Administrativo, de manera
que la Entidad mantenga consolidada la información en un solo repositorio de base
de datos, y facilite el acceso y consulta a través de las opciones que conforman el
sistema integrado (...).- Título del comentario.- "</t>
  </si>
  <si>
    <t>7.- Al Director de Desarrollo Humano.- Actualizará el Manual de Clasificación de Puestos con la finalidad de incluir la descripción de los cargos que existen y los requeridos para el funcionamiento de la Dirección de Innovación Tecnológica, con los deberes, responsabilidades, habilidades y experiencia, necesarias para cada uno de ellos, para lo cual solicitará la participación del Director de Innovación Tecnológica. Tramitará la aprobación del Manual de Clasificación de puestos actualizado ante la Máxima Autoridad (¼)”</t>
  </si>
  <si>
    <t>4.- A la Directora o Director de Desarrollo Humano. - Actualizará los manuales de procesos y clasificación de puestos, de acuerdo a las necesidades y competencias
institucionales, y pondrá en conocimiento de la máxima autoridad.</t>
  </si>
  <si>
    <t>1.- Al Rector.- Evaluará periódicamente la implantación de recomendaciones emitidas por la Contraloría General del Estado y la Auditoria Interna a fin de asegurar su cumplimiento, lo que permitirá corregir las deficiencias y fortalecer el sistema de control interno institucional (...)".</t>
  </si>
  <si>
    <t>3.- A la Directora de Desarrollo Humano.- Coordinará con el Director de Planificación la actualización del manual de clasificación de puestos, previo la identificación de necesidades a partir de la Planificación de Personal, lo que permitirá contar con un manual técnico actualizado y pondrá en conocimiento de la máxima autoridad para su análisis y aprobación (...)".</t>
  </si>
  <si>
    <t>1. Gestionará y planificará en coordinación con la Dirección de Planificación, Desarrollo Humano y F inanciera, la contratación de personal, la correcta distribución del presupuesto, las  modificaciones y reformas presupuestarias en las partidas para el pago de sueldos de todos los servidores de la institución, lo que permitirá inscribir al personal administrativo y docente desde el primer día de labores, que se reporten a tiempo las modificaciones o incrementos de sueldo, el pago de la continuidad de fondos de reserva y el pago de préstamos hipotecarios y quirografarios.</t>
  </si>
  <si>
    <t>2. Supervisará y Verificará que el Director de Desarrollo Humano controle
eficazmente que el servidor responsable del IE S S y nómina: emita las planillas de pago del IE S S de intereses por mora patronal, obligaciones por responsabilidad patronal y obligaciones con el IE S S por coactivas interpuestas con los valores exactos y se incluirá un informe técnico del servidor responsable de IE S S y nómina o del Director de Desarrollo Humano, en el cual se especifiquen las gestiones realizadas en el IE S S para justificar estos valores, se identifiquen las razones por las cuales se generaron estas glosas y a los servidores responsables de los mismos, lo cual permitirá identificar a los servidores responsables de la generación de estas glosas y realizar gestiones de cobro cuando sea del caso.</t>
  </si>
  <si>
    <t xml:space="preserve">3. Comunicará por medio de un informe al R ector, todas las glosas generadas por Desarrollo Humano para su conocimiento; en donde se incluirá un detalle de las glosas generadas por errores del o los servidores responsables del IE S S y nómina, las cuales deberán ser cobradas a los responsables; y, las glosas generadas por errores externos, para que se realice el trámite de impugnación correspondiente de ser el caso, ante la C omisión Provincial de Prestaciones y C ontroversias del Instituto E cuatoriano de S eguridad S ocial (IE S S ), con la finalidad de que la Institución no cancele valores por actos que no originó </t>
  </si>
  <si>
    <t>4. E stablecerá en C oordinación con Desarrollo Humano procedimientos de control interno relacionados con el pago de multa e intereses al IE S S que permitan corregir las desviaciones encontradas, en los cuales se incluirán periodos de revisión, fechas máximas de pago, identificación de responsables y procedimientos de cobro en la Institución y registro de impedimentos en el Ministerio del Trabajo.</t>
  </si>
  <si>
    <t>5. Controlará y verificará que los servidores responsables de IE S S y nómina, inscriban al personal administrativo y docente desde el primer día de labores, que se reporten a tiempo las modificaciones o incrementos de sueldo, la continuidad de fondos de reserva, el pago de préstamos hipotecarios y quirografarios, que se adjunte documentación relacionada con el pago de intereses en las solicitudes de pago y en los C UR 'S , que se emitan los comprobantes de pago con los valores exactos, antes de requerir el pago y que se cancelen las planillas del IE S S dentro de los primeros 15 días del mes siguiente de la nómina generada, lo que permitirá que la Institución se encuentre al día en el pago al IE S S y que no se afecte a los recursos institucionales para cancelación de intereses y atenciones médicas.</t>
  </si>
  <si>
    <t>7. Solicitará al Director de Desarrollo Humano y al responsable del IE S S y nómina, previo a la realización de un pago, los documentos de respaldo que justifiquen la legalidad y propiedad de los egresos y que se adjunte un informe técnico elaborado por la Dirección de Desarrollo Humano en donde se determinan las causas y los responsables de estas glosas, lo que permitirá a la Dirección F inanciera realizar un adecuado control previo al pago y la creación de una cuenta por cobrar a los servidores responsables de estas glosas, con la finalidad de recuperar estos valores.</t>
  </si>
  <si>
    <t xml:space="preserve">Controlaria General </t>
  </si>
  <si>
    <t>El  Director de Desarrollo Humano en funciones del 11 de junio al 31 de diciembre de 2018, mediante  oficio IAEN-|AP-DDH-2019-0030- O de 30 de agosto de 2019, manifestó que a la fecha de su ingreso, no se obtuvo evidencia documental que la Dirección de Desarrollo Humano haya gestionado y /ó solicitado autorizaci6n al Ministerio- de Trabajo para sobrepasar el 20%  de los contratos ocasionales en el año 2018, ni tampoco se evidencio la elaboración de la Planificación de Talento Humano del año 2018, requisito indispensable para solicitar, d icha autorización al ente rector en materia de recursos humanos.</t>
  </si>
  <si>
    <t xml:space="preserve">Informe Técnico Nro. </t>
  </si>
  <si>
    <t>Plan de Desarrollo y
Mantenimiento de Software del IAEN APROBADO
Informe Nro. DIT-IN-DS-003, de fecha 18 de septiembre de 2018, el Ing. Esteban Vintimilla, notifica que el proceso de migración que consta en el cronograma del Plan de Desarrollo y Mantenimiento de Software del IAEN.
Con fecha 15 de octubre de 2018, se envió un correo de notificación a las Direcciones de
Secretaria General – Registro Estudiantil, Bienestar Estudiantil, con la finalidad que se
proceda a validar la información que se encuentra migrada en el Servidor de Pruebas, con
las credenciales de ingreso respectivas”.</t>
  </si>
  <si>
    <t>Manual de Descripción de Puestos BORRADOR -Ealborado para validación  por RECTORADO</t>
  </si>
  <si>
    <t xml:space="preserve">Manual de Descripción de Puestos BORRADOR -Ealborado para validación  por RECTORADO
Manual de Procesos de Talento Humano - BORRADOR </t>
  </si>
  <si>
    <t>Actas de Trabajo de Seguimiento de las Recomendaciones</t>
  </si>
  <si>
    <t>Memorando Nro. IAEN-CGAF-2019-0848-M</t>
  </si>
  <si>
    <t>Memorando de Disposición Nro. IAEN-IAP-DDH-2019-0262- M
Memorando de Disposición Nro. IAEN-IAP-DDH-2019-0597- M
Dispone se realice Informes  de Responsabilidades en caso de existir Glosas y recomiende la recuperación de Valores.</t>
  </si>
  <si>
    <t>Manual de Procesos de Desarrollo Humano - Borrador</t>
  </si>
  <si>
    <t>Memorando de Disposición Nro. IAEN-IAP-DDH-2019-0262- M
Memorando de Disposición Nro. IAEN-IAP-DDH-2019-0597- M
Dispone se realice Informes  de Responsabilidades en caso de existir Glosas y recomiende la recuperación de Valores</t>
  </si>
  <si>
    <t>Oficio Nro. MDT-VSP-2019-0103-Aprobación de sobrepasar el 20% de contratos Ocasionales</t>
  </si>
  <si>
    <t>La Dirección de Desarrollo Humano, mediante informe técnico de 06 de agosto de 2018, indica que “En el distributivo de remuneraciones se encuentran vinculadas dos personas con discapacidad y dos personas con enfermedad catastrófica, en total cuatro personas las que representan el 8% en relación al personal de naturaleza estable o permanente, cumpliendo así el porcentaje establecido en la Ley Orgánica del Servicio Público y la Ley Orgánica de Discapacidades”</t>
  </si>
  <si>
    <t xml:space="preserve"> El Manual de Descripción, Valoración y Clasificación de Puestos, deberá ser elaborado a partir de la reforma del nuevo Estatuto validado</t>
  </si>
  <si>
    <t xml:space="preserve">* Manual de Descripción, Valoración y Clasificación de Puestos, responderá a las necesidades de cada una de las Unidades Administrativas del Instituto de Altos Estudios Nacionales, incluida la Dirección de Innovación Tecnológica.
*  El Manual de Descripción, Valoración y Clasificación de
Puestos , deberá ser elaborado a partir de la reforma del nuevo Estatuto validado
</t>
  </si>
  <si>
    <t>Planificación no tiene competencia sobre la elaboración y aprobación del Manual de Clasificación de PUESTOS</t>
  </si>
  <si>
    <t>A la fecha se cumple con la Recomendación;de acuerdo con las directrices emitidas por la Coordinación General Administrativa Financiera- Directrices Emitidas mediante Memorando Nro. IAEN-IAP-CGAF-2019-0848-M</t>
  </si>
  <si>
    <t>A la fecha no se ha detectado casos que generen intereses, glosas y multas - Talento Humano emite las dispocisiones para corrección de estos casos por la Coordinación General Administrativa Financiera.</t>
  </si>
  <si>
    <t>La CGAF , la Dirección de Desarrollo Humano , se encuentran en el desarrollo delm procedimiento para el pago de Multas e intereses al IESS - Necesidad creada</t>
  </si>
  <si>
    <t>No existe en el período 2.019 Glosas o Intereses a pagar al IESS</t>
  </si>
  <si>
    <t xml:space="preserve">En el transcurso de JUNIO 2018 a JUNIO - 2019 , no se ha generado multas e intereses Iess por este concepto </t>
  </si>
  <si>
    <t>Mediante Memorando Nro.  IAEN-GU-R-2019-0233- RECTOR MARCELO LÓPEZ , solicita informes sobre la actuación al momento sobre estas observaciones detectadas en el período 2017 al 2018</t>
  </si>
  <si>
    <t xml:space="preserve"> 1.- Fortalecer la gobernanza y gobernabilidad constitucional del Estado mediante la formación y profesionalización permanente, generados bajo los principios de eficiencia y transparencia del aparato público del Estado</t>
  </si>
  <si>
    <t>2.- Investigar la generación, gestión e impacto de las políticas públicas desarrolladas por las instituciones del Estado nacional</t>
  </si>
  <si>
    <t>3.- Desarrollar y evaluar las propuestas de políticas públicas para la optimización de la gestión pública mediante una articulación de las relaciones Sociedad-Estado en el ámbito nacional.</t>
  </si>
  <si>
    <t>4.-Sistematizar los servicios académicos y administrativos mediante un modelo de gestión eficiente que promueva la excelencia y desarrollo institucional</t>
  </si>
  <si>
    <t xml:space="preserve">Tasa de graduación
Tasa de ocupación de los titulados
Tasa de matriculación
Número de personas capacitadas
Tasa de programas de formación iniciados 
Tasa de programas de profesionalización permanente ejecutados
</t>
  </si>
  <si>
    <t xml:space="preserve">Número de investigaciones ejecutadas
Número de publicaciones derivadas de las investigaciones
</t>
  </si>
  <si>
    <t xml:space="preserve">Número de propuestas de políticas públicas elaboradas o evaluadas
Número usuarios y beneficiarios de proyectos de vinculación ejecutadas
</t>
  </si>
  <si>
    <t xml:space="preserve">Porcentaje de incremento de autogestión Acumulada
Porcentaje de disponibilidad de infraestructura tecnológica
</t>
  </si>
  <si>
    <t>Tasa de graduación</t>
  </si>
  <si>
    <t>Tasa de ocupación de los titulados</t>
  </si>
  <si>
    <t>Tasa de matriculación</t>
  </si>
  <si>
    <t>Número de personas capacitadas</t>
  </si>
  <si>
    <t xml:space="preserve">Tasa de programas de formación iniciados </t>
  </si>
  <si>
    <t>Tasa de programas de profesionalización permanente ejecutados</t>
  </si>
  <si>
    <t>Número de investigaciones ejecutadas</t>
  </si>
  <si>
    <t>Número de publicaciones derivadas de las investigaciones</t>
  </si>
  <si>
    <t>Número de propuestas de políticas públicas elaboradas o evaluadas</t>
  </si>
  <si>
    <t>Número usuarios y beneficiarios de proyectos de vinculación ejecutadas</t>
  </si>
  <si>
    <t>Porcentaje de incremento de autogestión Acumulada</t>
  </si>
  <si>
    <t>Porcentaje de disponibilidad de infraestructura tecnológica</t>
  </si>
  <si>
    <t>Metas que aportan al cumplimiento del objetivo estratégico No. 1</t>
  </si>
  <si>
    <t>Metas que aportan al cumplimiento del objetivo estratégico No. 2</t>
  </si>
  <si>
    <t>Metas que aportan al cumplimiento del objetivo estratégico No. 3</t>
  </si>
  <si>
    <t>Metas que aportan al cumplimiento del objetivo estratégico No. 4</t>
  </si>
  <si>
    <t>https://www.iaen.edu.ec/la-universidad/rendicion-de-cuentas/#1580927878092-f92800f5-396d</t>
  </si>
  <si>
    <t>https://www.iaen.edu.ec/wp-content/uploads/2020/03/INFORME-DE-RENDICI%C3%93N-DE-CUENTAS-2019-CAU.pdf</t>
  </si>
  <si>
    <t>En base a la información presentada por todas las áreas académicas y administrativas del IAEN se procedió a elaborar el informe de rendicion de cuentas 2019, el proyecto de informe fue socializado y remitido a todas las áreas mediante memorando  IAEN-GU-R-2020-0033-M, solicitando las respectivas observaciones en caso de tenerlas y con ello se contó con la versión final del informe</t>
  </si>
  <si>
    <t xml:space="preserve">Mediante memorando N-GU-R-2020-0033-M se socializó el proyecto del informe de rendición de cuentas 2019 solicitando los diferentes aportes a las unidades del IAEN, y una vez incorporadas las mismas la Dirección de Planificación remitió al Señor Rector mediante Memorando Nro. IAEN-IA-DPLA-2020-0128-M para su revisión y aprobación el informe y que con ello se ponga en conocimiento del Consejo Académico Universitario, para lo cual el Señor Rector Fernando López en sesión del Consejo Académico Universitario del 12 de marzo de 2020 llevado a cabo en el Aula Soy IAEN de la Plataforma Gubernamental  puso en conocimiento el informe a la Comunidad Universitaria </t>
  </si>
  <si>
    <t>https://www.iaen.edu.ec/wp-content/uploads/2020/03/INFORME-DE-GESTI%C3%93N-2019-Ryc-3.pdf</t>
  </si>
  <si>
    <t xml:space="preserve">El Informe de Rendición de Cuentas tanto versión ampliada como versión resumida fue cargado en la página web institucional para conocimiento de toda la Comunidad Universitaria y ciudadanía en general </t>
  </si>
  <si>
    <t xml:space="preserve">En virtud de la emergencia sanitaria los eventos participativos de deliberación pública quedaron suspendidos hasta nueva orden para lo cual el proceso se reactivó en el mes de agosto y septiembre con la finalidad de coordinar el evento, ante lo cual se planteó la realización del evento el 10 de septiembre 2020, se remitieron vía oficio las invitaciones a las diferentes autoridades de las instituciones públicas, universidades, gads entre otros, así como vía página web y redes sociales a la ciudadanía en general a la participación del evento </t>
  </si>
  <si>
    <t>El evento de Rendición de Cuentas 2019 del IAEN se lo realizó de manera virtual con la presentación del informe a cargo del Señor Rector Dr. Fernando López cuyo link del evento fue https://bit.ly/3hNSPaL y adicionalmente se lo transmitió mediante facebook</t>
  </si>
  <si>
    <t>10 de septiembre 2020</t>
  </si>
  <si>
    <t>https://www.facebook.com/IAENUniversidad/videos/361363455031265</t>
  </si>
  <si>
    <t xml:space="preserve">En el evento se generaron varias preguntas ante lo cual las autoridades dieron respuesta en dicho evento, así como se respondió a los comentarios generados en redes sociales, los mismos que son incluidos en el informe de rendición de cuentas presentado ante el Consejo de Participación Ciudadana y Control Social en el respectivo formulario </t>
  </si>
  <si>
    <t>https://bit.ly/3hNSPaL
https://www.facebook.com/IAENUniversidad/videos/361363455031265
https://www.instagram.com/p/CE-lu9sAgmU/</t>
  </si>
  <si>
    <t>Plataforma virtual CISCO Webex, y transmisión vía facebook</t>
  </si>
  <si>
    <t xml:space="preserve">Cuál se considera el mayor logro alcanzado en la gestión académica y de docencia en el año 2019 del IAEN, que constituye un referente institucional? </t>
  </si>
  <si>
    <t xml:space="preserve">Cómo aportó el desarrollo de las investigaciones realizadas por el IAEN en el año 2019 al Estado ecuatoriano? </t>
  </si>
  <si>
    <t xml:space="preserve">Cuáles son los aspectos que marcaron la diferencia en la gestión de las relaciones interinstitucionales y vinculación con la sociedad en el año 2019 por parte del IAEN? </t>
  </si>
  <si>
    <t>Solicitud de entrega de títulos</t>
  </si>
  <si>
    <t>Alinear la propuesta académica a la misión institucional, en el transcurso del 2019 y 2020, propuestas con finanzas públicas, gestión de proyectos, entre otros enfocados a la mejora de la gestión de las entidades del estado. Generación de propuestas para la mejora de la planificación, a la gestión del talento humano en las entidades públicas, con la finalidad de mejorar las capacidades institucionales.
La nueva configuración del IAEN es estructurar los doctorados, es un compromiso del IAEN que requiere de una estructura que se está actualizando, todo enfocado en el fotalecimiento del Estado Ecuatoriano</t>
  </si>
  <si>
    <t xml:space="preserve">Es importante reconocer 3 niveles en el IAEN, el primer aporte es casa adentro con la aprobación de las líneas de investigación y aprobación de las políticas y normativa que regula la investigación, así como la ejecución de las investigaciones por parte de las Escuelas, las mismas que son pertinentes en su aplicabilidad. Las investigaciones aportaron a las áreas que trabaja el IAEN políticas públicas, gobierno, administración pública y estado en las temáticas de seguridad territorial, movilidad humana, género, política fiscal, derecho entre otras. 
Se resaltan los aportes de las investigaciones al Estado, como para la construcción de políticas públicas culturales, aportes a la política de persecución penal, aporte para la constitución de la ciudad de Quito, derechos humanos para la toma de decisiones. Investigaciones en redes y acompañadas de otras instituciones académicas, como Microsimulación de Política Fiscal, networkings, etc. 
Aporte al poder ejecutivo con los análisis prospectivos del país, así como inviestigaciones en el ámbito de derechos y justicia en la construcción de normas. </t>
  </si>
  <si>
    <t xml:space="preserve">El esfuerzo realizado en el año 2019 en el ámbito académico en cuanto al cálculo de los cursos que ofrece la Universidad, por ser una institución pública no tenemos afán de lucro y con dichos cálculos se plantearon los costos, siendo la universidad que tiene los costos más bajos para los estudiantes, en beneficio del servicio público.
Adicionalmente las relaciones mantenidas con las instituciones del estado se han consolidado, con las máximas autoridades del país. 
Se consolidaron relaciones con redes internacionales para el intercambio de conocimientos, asesoría entre otros aspectos para atender los principales requerimientos con nuestros docentes, de la situación del Estado y con ello proponer políticas públicas 
La imagen del IAEN se fortaleció, se ha trabajado con varias instituciones del Estado, con los diferentes municipios en el apoyo de la generación de normativas, asesoría y estudios. </t>
  </si>
  <si>
    <t>Se trabaja en la optimización y mejora de los procesos internos para el cumplimiento de la entrega de títulos en el año 2020</t>
  </si>
  <si>
    <r>
      <t xml:space="preserve">6. Identificará y comunicará a los C oordinadores Generales Administrativos F inancieros y </t>
    </r>
    <r>
      <rPr>
        <b/>
        <sz val="11"/>
        <color theme="1"/>
        <rFont val="Calibri"/>
        <family val="2"/>
        <scheme val="minor"/>
      </rPr>
      <t>Directores Financieros por medio de un informe técnico  laborado por el servidor responsable de IESS y Nómina y aprobado por el Director de Desarrollo Humano, las razones por las cuales se generaron intereses y atenciones médicas, identificando a los servidores responsables de los mismos, lo cual permitirá recuperar los valores cancelados por estas glosas.</t>
    </r>
  </si>
  <si>
    <t xml:space="preserve">https://www.iaen.edu.ec/transparencia/#2019
</t>
  </si>
  <si>
    <t>http://repositoriodigital.iaen.edu.ec:8080/share/s/fG-UW7Z2TP2MY2dlvMMGmg</t>
  </si>
  <si>
    <t>http://repositoriodigital.iaen.edu.ec:8080/share/s/kd-0RrhsSAione11mlv5gw</t>
  </si>
  <si>
    <t>Se incorporó al presente formulario la información referente a las consultas ciudadanas</t>
  </si>
  <si>
    <t xml:space="preserve">Se procedió al ingreso del informe de Rendición de Cuentas el sistema virtual del CPCCS y envío del mismo </t>
  </si>
  <si>
    <t>FORMULARIO DE RENDICIÓN DE CUENTAS IAEN 2019</t>
  </si>
  <si>
    <t>https://www.iaen.edu.ec/wp-content/uploads/2020/09/Socializaci%C3%B3n-interna-memorando-y-convocatoria-INFOIAEN.pdf</t>
  </si>
  <si>
    <t>https://www.iaen.edu.ec/wp-content/uploads/2020/09/INVITACIONES-EVENTO-RENDICI%C3%93N-DE-CUENTAS-2019.pdf
https://www.facebook.com/IAENUniversidad/photos/a.2718144194865487/3585213208158577/
https://www.instagram.com/p/CE9c05dg_jA/</t>
  </si>
  <si>
    <t>https://www.iaen.edu.ec/la-universidad/rendicion-de-cuentas/#1600278895680-fd11bcda-65f5</t>
  </si>
  <si>
    <t>Garantizar igualdad de oportunidades</t>
  </si>
  <si>
    <r>
      <t xml:space="preserve">Se incrementa el número de postulates en el proceso de admisión y becas.
</t>
    </r>
    <r>
      <rPr>
        <b/>
        <sz val="10"/>
        <rFont val="Calibri"/>
        <family val="2"/>
      </rPr>
      <t>Resultados en Admisiones  2019:</t>
    </r>
    <r>
      <rPr>
        <sz val="10"/>
        <rFont val="Calibri"/>
        <family val="2"/>
      </rPr>
      <t xml:space="preserve">
Montubio 46
Afroecuatoriano 10
Blanco 7
Indigena 78
</t>
    </r>
    <r>
      <rPr>
        <b/>
        <sz val="10"/>
        <rFont val="Calibri"/>
        <family val="2"/>
      </rPr>
      <t xml:space="preserve">
Resultados</t>
    </r>
    <r>
      <rPr>
        <sz val="10"/>
        <rFont val="Calibri"/>
        <family val="2"/>
      </rPr>
      <t xml:space="preserve"> </t>
    </r>
    <r>
      <rPr>
        <b/>
        <sz val="10"/>
        <rFont val="Calibri"/>
        <family val="2"/>
      </rPr>
      <t xml:space="preserve">becas 2019
</t>
    </r>
    <r>
      <rPr>
        <sz val="10"/>
        <rFont val="Calibri"/>
        <family val="2"/>
      </rPr>
      <t xml:space="preserve"> son 5 indigenas, 3 montubios  
</t>
    </r>
  </si>
  <si>
    <t>Garantizar el acceso a los servicios y aplicación de beneficios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</si>
</sst>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quot;$&quot;* #,##0.00_ ;_ &quot;$&quot;* \-#,##0.00_ ;_ &quot;$&quot;* &quot;-&quot;??_ ;_ @_ "/>
    <numFmt numFmtId="43" formatCode="_ * #,##0.00_ ;_ * \-#,##0.00_ ;_ * &quot;-&quot;??_ ;_ @_ "/>
    <numFmt numFmtId="164" formatCode="_ * #,##0_ ;_ * \-#,##0_ ;_ * &quot;-&quot;??_ ;_ @_ "/>
  </numFmts>
  <fonts count="22" x14ac:knownFonts="1">
    <font>
      <sz val="11"/>
      <color theme="1"/>
      <name val="Calibri"/>
      <family val="2"/>
      <scheme val="minor"/>
    </font>
    <font>
      <b/>
      <sz val="11"/>
      <color theme="1"/>
      <name val="Calibri"/>
      <family val="2"/>
      <scheme val="minor"/>
    </font>
    <font>
      <b/>
      <sz val="10"/>
      <color rgb="FF000000"/>
      <name val="Calibri"/>
      <family val="2"/>
    </font>
    <font>
      <sz val="10"/>
      <color theme="1"/>
      <name val="Calibri"/>
      <family val="2"/>
      <scheme val="minor"/>
    </font>
    <font>
      <sz val="10"/>
      <color rgb="FF000000"/>
      <name val="Calibri"/>
      <family val="2"/>
    </font>
    <font>
      <b/>
      <sz val="10"/>
      <color theme="1"/>
      <name val="Calibri"/>
      <family val="2"/>
      <scheme val="minor"/>
    </font>
    <font>
      <b/>
      <sz val="10"/>
      <color rgb="FF000000"/>
      <name val="Calibri"/>
      <family val="2"/>
      <scheme val="minor"/>
    </font>
    <font>
      <sz val="10"/>
      <color rgb="FF000000"/>
      <name val="Calibri"/>
      <family val="2"/>
      <scheme val="minor"/>
    </font>
    <font>
      <sz val="10"/>
      <name val="Calibri"/>
      <family val="2"/>
    </font>
    <font>
      <b/>
      <sz val="12"/>
      <color rgb="FF000000"/>
      <name val="Calibri"/>
      <family val="2"/>
      <scheme val="minor"/>
    </font>
    <font>
      <sz val="12"/>
      <color rgb="FF000000"/>
      <name val="Calibri"/>
      <family val="2"/>
      <scheme val="minor"/>
    </font>
    <font>
      <sz val="12"/>
      <color theme="1"/>
      <name val="Calibri"/>
      <family val="2"/>
      <scheme val="minor"/>
    </font>
    <font>
      <b/>
      <sz val="8"/>
      <color rgb="FF000000"/>
      <name val="Calibri"/>
      <family val="2"/>
      <scheme val="minor"/>
    </font>
    <font>
      <b/>
      <sz val="10"/>
      <name val="Calibri"/>
      <family val="2"/>
      <scheme val="minor"/>
    </font>
    <font>
      <sz val="10"/>
      <name val="Calibri"/>
      <family val="2"/>
      <scheme val="minor"/>
    </font>
    <font>
      <sz val="11"/>
      <color theme="1"/>
      <name val="Calibri"/>
      <family val="2"/>
      <scheme val="minor"/>
    </font>
    <font>
      <u/>
      <sz val="11"/>
      <color theme="10"/>
      <name val="Calibri"/>
      <family val="2"/>
      <scheme val="minor"/>
    </font>
    <font>
      <b/>
      <sz val="10"/>
      <name val="Calibri"/>
      <family val="2"/>
    </font>
    <font>
      <sz val="9"/>
      <color rgb="FF000000"/>
      <name val="Calibri"/>
      <family val="2"/>
      <scheme val="minor"/>
    </font>
    <font>
      <sz val="9"/>
      <color theme="1"/>
      <name val="Calibri"/>
      <family val="2"/>
      <scheme val="minor"/>
    </font>
    <font>
      <sz val="11"/>
      <color theme="1"/>
      <name val="Arial Narrow"/>
      <family val="2"/>
    </font>
    <font>
      <b/>
      <sz val="20"/>
      <color theme="1"/>
      <name val="Calibri"/>
      <family val="2"/>
      <scheme val="minor"/>
    </font>
  </fonts>
  <fills count="3">
    <fill>
      <patternFill patternType="none"/>
    </fill>
    <fill>
      <patternFill patternType="gray125"/>
    </fill>
    <fill>
      <patternFill patternType="solid">
        <fgColor theme="0"/>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s>
  <cellStyleXfs count="5">
    <xf numFmtId="0" fontId="0"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16" fillId="0" borderId="0" applyNumberFormat="0" applyFill="0" applyBorder="0" applyAlignment="0" applyProtection="0"/>
  </cellStyleXfs>
  <cellXfs count="367">
    <xf numFmtId="0" fontId="0" fillId="0" borderId="0" xfId="0"/>
    <xf numFmtId="0" fontId="0" fillId="0" borderId="0" xfId="0" applyAlignment="1">
      <alignment vertical="center" wrapText="1"/>
    </xf>
    <xf numFmtId="0" fontId="5" fillId="0" borderId="0" xfId="0" applyFont="1" applyAlignment="1">
      <alignmen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0" fillId="0" borderId="0" xfId="0" applyAlignment="1">
      <alignment wrapText="1"/>
    </xf>
    <xf numFmtId="0" fontId="6" fillId="0" borderId="0" xfId="0" applyFont="1" applyAlignment="1">
      <alignment horizontal="center" vertical="center" wrapText="1"/>
    </xf>
    <xf numFmtId="0" fontId="11" fillId="0" borderId="0" xfId="0" applyFont="1" applyAlignment="1">
      <alignment horizontal="justify" wrapText="1"/>
    </xf>
    <xf numFmtId="0" fontId="9" fillId="0" borderId="0" xfId="0" applyFont="1" applyAlignment="1">
      <alignment horizontal="justify" wrapText="1"/>
    </xf>
    <xf numFmtId="0" fontId="11" fillId="0" borderId="0" xfId="0" applyFont="1" applyAlignment="1">
      <alignment wrapText="1"/>
    </xf>
    <xf numFmtId="0" fontId="11" fillId="0" borderId="0" xfId="0" applyFont="1" applyAlignment="1">
      <alignment horizontal="left" wrapText="1"/>
    </xf>
    <xf numFmtId="0" fontId="0" fillId="2" borderId="0" xfId="0" applyFill="1" applyBorder="1" applyAlignment="1">
      <alignment horizontal="center" vertical="center" wrapText="1"/>
    </xf>
    <xf numFmtId="0" fontId="0" fillId="2" borderId="0" xfId="0" applyFill="1" applyBorder="1" applyAlignment="1">
      <alignment wrapText="1"/>
    </xf>
    <xf numFmtId="0" fontId="0" fillId="0" borderId="0" xfId="0" applyAlignment="1">
      <alignment wrapText="1"/>
    </xf>
    <xf numFmtId="0" fontId="7" fillId="0" borderId="0" xfId="0" applyFont="1" applyFill="1" applyBorder="1" applyAlignment="1">
      <alignment horizontal="left" vertical="top" wrapText="1"/>
    </xf>
    <xf numFmtId="0" fontId="10" fillId="0" borderId="0" xfId="0" applyFont="1" applyFill="1" applyBorder="1" applyAlignment="1">
      <alignment horizontal="center" wrapText="1"/>
    </xf>
    <xf numFmtId="0" fontId="10" fillId="0" borderId="0" xfId="0" applyFont="1" applyFill="1" applyBorder="1" applyAlignment="1">
      <alignment wrapText="1"/>
    </xf>
    <xf numFmtId="0" fontId="0" fillId="2" borderId="0" xfId="0" applyFill="1" applyAlignment="1">
      <alignment horizontal="center" vertical="center" wrapText="1"/>
    </xf>
    <xf numFmtId="0" fontId="3" fillId="2" borderId="9" xfId="0" applyFont="1" applyFill="1" applyBorder="1" applyAlignment="1">
      <alignment horizontal="left" vertical="top" wrapText="1"/>
    </xf>
    <xf numFmtId="0" fontId="3" fillId="2" borderId="10" xfId="0" applyFont="1" applyFill="1" applyBorder="1" applyAlignment="1">
      <alignment horizontal="center" vertical="center" wrapText="1"/>
    </xf>
    <xf numFmtId="0" fontId="3" fillId="2" borderId="7" xfId="0" applyFont="1" applyFill="1" applyBorder="1" applyAlignment="1">
      <alignment horizontal="left" vertical="top" wrapText="1"/>
    </xf>
    <xf numFmtId="0" fontId="3" fillId="2" borderId="4" xfId="0" applyFont="1" applyFill="1" applyBorder="1" applyAlignment="1">
      <alignment horizontal="center" vertical="center" wrapText="1"/>
    </xf>
    <xf numFmtId="0" fontId="3" fillId="2" borderId="8" xfId="0" applyFont="1" applyFill="1" applyBorder="1" applyAlignment="1">
      <alignment horizontal="left" vertical="top" wrapText="1"/>
    </xf>
    <xf numFmtId="0" fontId="3" fillId="2" borderId="5" xfId="0" applyFont="1" applyFill="1" applyBorder="1" applyAlignment="1">
      <alignment horizontal="center" vertical="center" wrapText="1"/>
    </xf>
    <xf numFmtId="0" fontId="0" fillId="2" borderId="0" xfId="0" applyFill="1" applyAlignment="1">
      <alignment wrapText="1"/>
    </xf>
    <xf numFmtId="0" fontId="4" fillId="2" borderId="6" xfId="0" applyFont="1" applyFill="1" applyBorder="1" applyAlignment="1">
      <alignment horizontal="center" vertical="center" wrapText="1"/>
    </xf>
    <xf numFmtId="0" fontId="2" fillId="2" borderId="0" xfId="0" applyFont="1" applyFill="1" applyAlignment="1">
      <alignment horizontal="center" vertical="center" wrapText="1"/>
    </xf>
    <xf numFmtId="0" fontId="7" fillId="2" borderId="6" xfId="0" applyFont="1" applyFill="1" applyBorder="1" applyAlignment="1">
      <alignment vertical="top" wrapText="1"/>
    </xf>
    <xf numFmtId="0" fontId="0" fillId="2" borderId="6" xfId="0" applyFill="1" applyBorder="1" applyAlignment="1">
      <alignment horizontal="center" vertical="center" wrapText="1"/>
    </xf>
    <xf numFmtId="0" fontId="11" fillId="2" borderId="0" xfId="0" applyFont="1" applyFill="1" applyAlignment="1">
      <alignment horizontal="justify" wrapText="1"/>
    </xf>
    <xf numFmtId="0" fontId="0" fillId="2" borderId="3" xfId="0" applyFill="1" applyBorder="1" applyAlignment="1">
      <alignment horizontal="center" vertical="center" wrapText="1"/>
    </xf>
    <xf numFmtId="0" fontId="7" fillId="2" borderId="6" xfId="0" applyFont="1" applyFill="1" applyBorder="1" applyAlignment="1">
      <alignment horizontal="center" wrapText="1"/>
    </xf>
    <xf numFmtId="0" fontId="7" fillId="2" borderId="6" xfId="0" applyFont="1" applyFill="1" applyBorder="1" applyAlignment="1">
      <alignment wrapText="1"/>
    </xf>
    <xf numFmtId="0" fontId="11" fillId="2" borderId="0" xfId="0" applyFont="1" applyFill="1" applyAlignment="1">
      <alignment wrapText="1"/>
    </xf>
    <xf numFmtId="0" fontId="11" fillId="2" borderId="0" xfId="0" applyFont="1" applyFill="1" applyAlignment="1">
      <alignment horizontal="left" wrapText="1"/>
    </xf>
    <xf numFmtId="0" fontId="3" fillId="2" borderId="0" xfId="0" applyFont="1" applyFill="1" applyBorder="1" applyAlignment="1">
      <alignment wrapText="1"/>
    </xf>
    <xf numFmtId="0" fontId="5" fillId="2" borderId="0" xfId="0" applyFont="1" applyFill="1" applyAlignment="1">
      <alignment horizontal="center" vertical="center" wrapText="1"/>
    </xf>
    <xf numFmtId="0" fontId="7" fillId="2" borderId="8" xfId="0" applyFont="1" applyFill="1" applyBorder="1" applyAlignment="1">
      <alignment horizontal="justify" wrapText="1"/>
    </xf>
    <xf numFmtId="0" fontId="7" fillId="2" borderId="17" xfId="0" applyFont="1" applyFill="1" applyBorder="1" applyAlignment="1">
      <alignment horizontal="center" wrapText="1"/>
    </xf>
    <xf numFmtId="0" fontId="7" fillId="2" borderId="17" xfId="0" applyFont="1" applyFill="1" applyBorder="1" applyAlignment="1">
      <alignment wrapText="1"/>
    </xf>
    <xf numFmtId="0" fontId="7" fillId="2" borderId="5" xfId="0" applyFont="1" applyFill="1" applyBorder="1" applyAlignment="1">
      <alignment horizontal="justify" wrapText="1"/>
    </xf>
    <xf numFmtId="0" fontId="6" fillId="2" borderId="11" xfId="0" applyFont="1" applyFill="1" applyBorder="1" applyAlignment="1">
      <alignment horizontal="center" vertical="center" wrapText="1"/>
    </xf>
    <xf numFmtId="0" fontId="7" fillId="2" borderId="9" xfId="0" applyFont="1" applyFill="1" applyBorder="1" applyAlignment="1">
      <alignment horizontal="justify" wrapText="1"/>
    </xf>
    <xf numFmtId="0" fontId="7" fillId="2" borderId="13" xfId="0" applyFont="1" applyFill="1" applyBorder="1" applyAlignment="1">
      <alignment horizontal="center" wrapText="1"/>
    </xf>
    <xf numFmtId="0" fontId="7" fillId="2" borderId="10" xfId="0" applyFont="1" applyFill="1" applyBorder="1" applyAlignment="1">
      <alignment horizontal="justify"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2" borderId="7" xfId="0" applyFont="1" applyFill="1" applyBorder="1" applyAlignment="1">
      <alignment horizontal="center" wrapText="1"/>
    </xf>
    <xf numFmtId="0" fontId="7" fillId="2" borderId="4" xfId="0" applyFont="1" applyFill="1" applyBorder="1" applyAlignment="1">
      <alignment horizontal="center" wrapText="1"/>
    </xf>
    <xf numFmtId="0" fontId="7" fillId="2" borderId="8" xfId="0" applyFont="1" applyFill="1" applyBorder="1" applyAlignment="1">
      <alignment horizontal="center" wrapText="1"/>
    </xf>
    <xf numFmtId="0" fontId="7" fillId="2" borderId="5" xfId="0" applyFont="1" applyFill="1" applyBorder="1" applyAlignment="1">
      <alignment horizontal="center" wrapText="1"/>
    </xf>
    <xf numFmtId="0" fontId="7" fillId="2" borderId="10" xfId="0" applyFont="1" applyFill="1" applyBorder="1" applyAlignment="1">
      <alignment horizontal="center" wrapText="1"/>
    </xf>
    <xf numFmtId="0" fontId="6" fillId="2" borderId="23" xfId="0" applyFont="1" applyFill="1" applyBorder="1" applyAlignment="1">
      <alignment horizontal="center" wrapText="1"/>
    </xf>
    <xf numFmtId="0" fontId="6" fillId="2" borderId="24" xfId="0" applyFont="1" applyFill="1" applyBorder="1" applyAlignment="1">
      <alignment horizontal="center" wrapText="1"/>
    </xf>
    <xf numFmtId="0" fontId="6" fillId="2" borderId="25" xfId="0" applyFont="1" applyFill="1" applyBorder="1" applyAlignment="1">
      <alignment horizontal="center" wrapText="1"/>
    </xf>
    <xf numFmtId="0" fontId="6" fillId="2" borderId="8" xfId="0" applyFont="1" applyFill="1" applyBorder="1" applyAlignment="1">
      <alignment wrapText="1"/>
    </xf>
    <xf numFmtId="0" fontId="7" fillId="2" borderId="7"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13" xfId="0" applyFont="1" applyFill="1" applyBorder="1" applyAlignment="1">
      <alignment horizontal="center" vertical="top" wrapText="1"/>
    </xf>
    <xf numFmtId="0" fontId="7" fillId="2" borderId="17" xfId="0" applyFont="1" applyFill="1" applyBorder="1" applyAlignment="1">
      <alignment horizontal="center" vertical="top" wrapText="1"/>
    </xf>
    <xf numFmtId="0" fontId="7" fillId="2" borderId="7" xfId="0" applyFont="1" applyFill="1" applyBorder="1" applyAlignment="1">
      <alignment wrapText="1"/>
    </xf>
    <xf numFmtId="0" fontId="7" fillId="2" borderId="4" xfId="0" applyFont="1" applyFill="1" applyBorder="1" applyAlignment="1">
      <alignment wrapText="1"/>
    </xf>
    <xf numFmtId="0" fontId="7" fillId="2" borderId="8" xfId="0" applyFont="1" applyFill="1" applyBorder="1" applyAlignment="1">
      <alignment wrapText="1"/>
    </xf>
    <xf numFmtId="0" fontId="7" fillId="2" borderId="9" xfId="0" applyFont="1" applyFill="1" applyBorder="1" applyAlignment="1">
      <alignment wrapText="1"/>
    </xf>
    <xf numFmtId="0" fontId="7" fillId="2" borderId="13" xfId="0" applyFont="1" applyFill="1" applyBorder="1" applyAlignment="1">
      <alignment wrapText="1"/>
    </xf>
    <xf numFmtId="0" fontId="7" fillId="2" borderId="10" xfId="0" applyFont="1" applyFill="1" applyBorder="1" applyAlignment="1">
      <alignment wrapText="1"/>
    </xf>
    <xf numFmtId="0" fontId="0" fillId="2" borderId="4"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5" xfId="0" applyFill="1" applyBorder="1" applyAlignment="1">
      <alignment horizontal="center" vertical="center" wrapText="1"/>
    </xf>
    <xf numFmtId="0" fontId="7" fillId="2" borderId="5" xfId="0" applyFont="1" applyFill="1" applyBorder="1" applyAlignment="1">
      <alignment wrapText="1"/>
    </xf>
    <xf numFmtId="0" fontId="7" fillId="2" borderId="17" xfId="0" applyFont="1" applyFill="1" applyBorder="1" applyAlignment="1">
      <alignment vertical="top" wrapText="1"/>
    </xf>
    <xf numFmtId="0" fontId="7" fillId="2" borderId="13" xfId="0" applyFont="1" applyFill="1" applyBorder="1" applyAlignment="1">
      <alignment vertical="top" wrapText="1"/>
    </xf>
    <xf numFmtId="0" fontId="10" fillId="2" borderId="17" xfId="0" applyFont="1" applyFill="1" applyBorder="1" applyAlignment="1">
      <alignment horizontal="center" wrapText="1"/>
    </xf>
    <xf numFmtId="0" fontId="10" fillId="2" borderId="5" xfId="0" applyFont="1" applyFill="1" applyBorder="1" applyAlignment="1">
      <alignment wrapText="1"/>
    </xf>
    <xf numFmtId="0" fontId="10" fillId="2" borderId="13" xfId="0" applyFont="1" applyFill="1" applyBorder="1" applyAlignment="1">
      <alignment horizontal="center" wrapText="1"/>
    </xf>
    <xf numFmtId="0" fontId="10" fillId="2" borderId="10" xfId="0" applyFont="1" applyFill="1" applyBorder="1" applyAlignment="1">
      <alignment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9" xfId="0" applyFont="1" applyFill="1" applyBorder="1" applyAlignment="1">
      <alignment horizontal="left" vertical="top" wrapText="1"/>
    </xf>
    <xf numFmtId="0" fontId="2" fillId="2" borderId="3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2" borderId="14" xfId="0" applyFont="1" applyFill="1" applyBorder="1" applyAlignment="1">
      <alignment horizontal="left" vertical="top" wrapText="1"/>
    </xf>
    <xf numFmtId="0" fontId="0" fillId="2" borderId="35"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7" fillId="2" borderId="7" xfId="0" applyFont="1" applyFill="1" applyBorder="1" applyAlignment="1">
      <alignment vertical="top" wrapText="1"/>
    </xf>
    <xf numFmtId="0" fontId="0" fillId="2" borderId="4" xfId="0" applyFill="1" applyBorder="1" applyAlignment="1">
      <alignment wrapText="1"/>
    </xf>
    <xf numFmtId="0" fontId="7" fillId="2" borderId="8" xfId="0" applyFont="1" applyFill="1" applyBorder="1" applyAlignment="1">
      <alignment vertical="top" wrapText="1"/>
    </xf>
    <xf numFmtId="0" fontId="0" fillId="2" borderId="5" xfId="0" applyFill="1" applyBorder="1" applyAlignment="1">
      <alignment wrapText="1"/>
    </xf>
    <xf numFmtId="0" fontId="7" fillId="2" borderId="9" xfId="0" applyFont="1" applyFill="1" applyBorder="1" applyAlignment="1">
      <alignment vertical="top" wrapText="1"/>
    </xf>
    <xf numFmtId="0" fontId="0" fillId="2" borderId="10" xfId="0" applyFill="1" applyBorder="1" applyAlignment="1">
      <alignment wrapText="1"/>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9" xfId="0" applyFont="1" applyFill="1" applyBorder="1" applyAlignment="1">
      <alignment vertical="top" wrapText="1"/>
    </xf>
    <xf numFmtId="0" fontId="8" fillId="2" borderId="4" xfId="0" applyFont="1" applyFill="1" applyBorder="1" applyAlignment="1">
      <alignment horizontal="center" vertical="center" wrapText="1"/>
    </xf>
    <xf numFmtId="0" fontId="14" fillId="2" borderId="0" xfId="0" applyFont="1" applyFill="1" applyAlignment="1">
      <alignment vertical="center" wrapText="1"/>
    </xf>
    <xf numFmtId="0" fontId="6" fillId="2" borderId="8"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7" fillId="2" borderId="17" xfId="0" applyFont="1" applyFill="1" applyBorder="1" applyAlignment="1">
      <alignment horizontal="center" wrapText="1"/>
    </xf>
    <xf numFmtId="0" fontId="5" fillId="2" borderId="0" xfId="0" applyFont="1" applyFill="1" applyAlignment="1">
      <alignment horizontal="center" vertical="center" wrapText="1"/>
    </xf>
    <xf numFmtId="0" fontId="7" fillId="2" borderId="5" xfId="0" applyFont="1" applyFill="1" applyBorder="1" applyAlignment="1">
      <alignment horizontal="center" wrapText="1"/>
    </xf>
    <xf numFmtId="0" fontId="6" fillId="2" borderId="8"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0" fillId="0" borderId="6" xfId="0" applyBorder="1"/>
    <xf numFmtId="0" fontId="0" fillId="0" borderId="0" xfId="0" applyBorder="1" applyAlignment="1">
      <alignment horizontal="center" vertical="center" wrapText="1"/>
    </xf>
    <xf numFmtId="0" fontId="6" fillId="2" borderId="0" xfId="0" applyFont="1" applyFill="1" applyBorder="1" applyAlignment="1">
      <alignment horizontal="center" vertical="center" wrapText="1"/>
    </xf>
    <xf numFmtId="0" fontId="7" fillId="2" borderId="0" xfId="0" applyFont="1" applyFill="1" applyBorder="1" applyAlignment="1">
      <alignment horizontal="center" wrapText="1"/>
    </xf>
    <xf numFmtId="0" fontId="6" fillId="2" borderId="0" xfId="0" applyFont="1" applyFill="1" applyBorder="1" applyAlignment="1">
      <alignment horizontal="center" wrapText="1"/>
    </xf>
    <xf numFmtId="0" fontId="7" fillId="2" borderId="0" xfId="0" applyFont="1" applyFill="1" applyBorder="1" applyAlignment="1">
      <alignment horizontal="justify" wrapText="1"/>
    </xf>
    <xf numFmtId="0" fontId="2" fillId="2" borderId="29" xfId="0" applyFont="1" applyFill="1" applyBorder="1" applyAlignment="1">
      <alignment vertical="center" wrapText="1"/>
    </xf>
    <xf numFmtId="0" fontId="2" fillId="2" borderId="36" xfId="0" applyFont="1" applyFill="1" applyBorder="1" applyAlignment="1">
      <alignment vertical="center" wrapText="1"/>
    </xf>
    <xf numFmtId="0" fontId="0" fillId="0" borderId="0" xfId="0" applyFill="1" applyBorder="1" applyAlignment="1">
      <alignment horizontal="center" vertical="center" wrapText="1"/>
    </xf>
    <xf numFmtId="0" fontId="0" fillId="0" borderId="0" xfId="0" applyFill="1" applyBorder="1" applyAlignment="1">
      <alignment wrapText="1"/>
    </xf>
    <xf numFmtId="0" fontId="2"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2" borderId="6" xfId="0" applyFont="1" applyFill="1" applyBorder="1" applyAlignment="1">
      <alignment vertical="center" wrapText="1"/>
    </xf>
    <xf numFmtId="0" fontId="4" fillId="2" borderId="6" xfId="0" applyFont="1" applyFill="1" applyBorder="1" applyAlignment="1">
      <alignment horizontal="left" vertical="top"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wrapText="1"/>
    </xf>
    <xf numFmtId="0" fontId="0" fillId="2" borderId="10" xfId="0" applyFill="1" applyBorder="1" applyAlignment="1">
      <alignment horizontal="center" wrapText="1"/>
    </xf>
    <xf numFmtId="0" fontId="16" fillId="2" borderId="4" xfId="4" applyFill="1" applyBorder="1" applyAlignment="1">
      <alignment horizontal="center" vertical="center" wrapText="1"/>
    </xf>
    <xf numFmtId="1" fontId="4" fillId="2" borderId="5" xfId="0" applyNumberFormat="1" applyFont="1" applyFill="1" applyBorder="1" applyAlignment="1">
      <alignment horizontal="center" vertical="center" wrapText="1"/>
    </xf>
    <xf numFmtId="14" fontId="4" fillId="2" borderId="4" xfId="0" applyNumberFormat="1" applyFont="1" applyFill="1" applyBorder="1" applyAlignment="1">
      <alignment horizontal="center" vertical="center" wrapText="1"/>
    </xf>
    <xf numFmtId="14" fontId="0" fillId="2" borderId="4" xfId="0" applyNumberFormat="1" applyFill="1" applyBorder="1" applyAlignment="1">
      <alignment wrapText="1"/>
    </xf>
    <xf numFmtId="0" fontId="16" fillId="2" borderId="4" xfId="4" applyFill="1" applyBorder="1" applyAlignment="1">
      <alignment wrapText="1"/>
    </xf>
    <xf numFmtId="0" fontId="14" fillId="2" borderId="6" xfId="0" applyFont="1" applyFill="1" applyBorder="1" applyAlignment="1">
      <alignment horizontal="center" vertical="center" wrapText="1"/>
    </xf>
    <xf numFmtId="0" fontId="14" fillId="2" borderId="6" xfId="0" applyFont="1" applyFill="1" applyBorder="1" applyAlignment="1">
      <alignment horizontal="justify" vertical="center" wrapText="1"/>
    </xf>
    <xf numFmtId="0" fontId="14" fillId="2" borderId="7"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9" fillId="0" borderId="6" xfId="0" applyFont="1" applyBorder="1" applyAlignment="1">
      <alignment horizontal="justify" vertical="center"/>
    </xf>
    <xf numFmtId="0" fontId="14" fillId="2" borderId="7" xfId="0" applyFont="1" applyFill="1" applyBorder="1" applyAlignment="1">
      <alignment horizontal="center" wrapText="1"/>
    </xf>
    <xf numFmtId="43" fontId="7" fillId="2" borderId="6" xfId="1" applyFont="1" applyFill="1" applyBorder="1" applyAlignment="1">
      <alignment horizontal="center" wrapText="1"/>
    </xf>
    <xf numFmtId="10" fontId="7" fillId="2" borderId="6" xfId="3" applyNumberFormat="1" applyFont="1" applyFill="1" applyBorder="1" applyAlignment="1">
      <alignment horizontal="center" wrapText="1"/>
    </xf>
    <xf numFmtId="0" fontId="16" fillId="2" borderId="4" xfId="4" applyFill="1" applyBorder="1" applyAlignment="1">
      <alignment horizontal="center" wrapText="1"/>
    </xf>
    <xf numFmtId="43" fontId="15" fillId="0" borderId="6" xfId="1" applyFont="1" applyBorder="1"/>
    <xf numFmtId="43" fontId="7" fillId="2" borderId="9" xfId="1" applyFont="1" applyFill="1" applyBorder="1" applyAlignment="1">
      <alignment horizontal="center" wrapText="1"/>
    </xf>
    <xf numFmtId="43" fontId="7" fillId="2" borderId="13" xfId="1" applyFont="1" applyFill="1" applyBorder="1" applyAlignment="1">
      <alignment horizontal="center" wrapText="1"/>
    </xf>
    <xf numFmtId="43" fontId="7" fillId="2" borderId="10" xfId="1" applyFont="1" applyFill="1" applyBorder="1" applyAlignment="1">
      <alignment horizontal="center" wrapText="1"/>
    </xf>
    <xf numFmtId="0" fontId="0" fillId="0" borderId="0" xfId="0" applyAlignment="1">
      <alignment horizontal="center" vertical="center" wrapText="1"/>
    </xf>
    <xf numFmtId="0" fontId="0" fillId="0" borderId="0" xfId="0" applyAlignment="1">
      <alignment wrapText="1"/>
    </xf>
    <xf numFmtId="0" fontId="3" fillId="2" borderId="9"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7" fillId="2" borderId="7" xfId="0" applyFont="1" applyFill="1" applyBorder="1" applyAlignment="1">
      <alignment horizontal="left" vertical="top" wrapText="1"/>
    </xf>
    <xf numFmtId="0" fontId="0" fillId="2" borderId="13" xfId="0" applyFill="1" applyBorder="1" applyAlignment="1">
      <alignment horizontal="center" vertical="center" wrapText="1"/>
    </xf>
    <xf numFmtId="0" fontId="0" fillId="2" borderId="10" xfId="0" applyFill="1" applyBorder="1" applyAlignment="1">
      <alignment horizontal="center" vertical="center" wrapText="1"/>
    </xf>
    <xf numFmtId="0" fontId="7" fillId="2" borderId="8" xfId="0" applyFont="1" applyFill="1" applyBorder="1" applyAlignment="1">
      <alignment horizontal="left" vertical="top" wrapText="1"/>
    </xf>
    <xf numFmtId="0" fontId="0" fillId="0" borderId="0" xfId="0" applyBorder="1" applyAlignment="1">
      <alignment horizontal="center" vertical="center" wrapText="1"/>
    </xf>
    <xf numFmtId="0" fontId="5" fillId="2" borderId="6" xfId="0" applyFont="1" applyFill="1" applyBorder="1" applyAlignment="1">
      <alignment horizontal="center" vertical="center" wrapText="1"/>
    </xf>
    <xf numFmtId="44" fontId="3" fillId="2" borderId="6" xfId="2" applyFont="1" applyFill="1" applyBorder="1" applyAlignment="1">
      <alignment vertical="center" wrapText="1"/>
    </xf>
    <xf numFmtId="44" fontId="3" fillId="2" borderId="6" xfId="2" applyFont="1" applyFill="1" applyBorder="1" applyAlignment="1">
      <alignment horizontal="center" vertical="center" wrapText="1"/>
    </xf>
    <xf numFmtId="44" fontId="3" fillId="2" borderId="17" xfId="0" applyNumberFormat="1" applyFont="1" applyFill="1" applyBorder="1" applyAlignment="1">
      <alignment horizontal="center" vertical="center" wrapText="1"/>
    </xf>
    <xf numFmtId="9" fontId="3" fillId="2" borderId="5" xfId="3" applyFont="1" applyFill="1" applyBorder="1" applyAlignment="1">
      <alignment horizontal="center" vertical="center" wrapText="1"/>
    </xf>
    <xf numFmtId="0" fontId="0" fillId="0" borderId="0" xfId="0" applyBorder="1" applyAlignment="1">
      <alignment wrapText="1"/>
    </xf>
    <xf numFmtId="0" fontId="6" fillId="2" borderId="0" xfId="0" applyFont="1" applyFill="1" applyBorder="1" applyAlignment="1">
      <alignment vertical="center" wrapText="1"/>
    </xf>
    <xf numFmtId="0" fontId="7" fillId="2" borderId="6" xfId="0" applyFont="1" applyFill="1" applyBorder="1" applyAlignment="1">
      <alignment horizontal="left" vertical="center" wrapText="1" indent="1"/>
    </xf>
    <xf numFmtId="0" fontId="18" fillId="2" borderId="4" xfId="0" applyFont="1" applyFill="1" applyBorder="1" applyAlignment="1">
      <alignment horizontal="center" vertical="center" wrapText="1"/>
    </xf>
    <xf numFmtId="0" fontId="7" fillId="2" borderId="4" xfId="0" applyFont="1" applyFill="1" applyBorder="1" applyAlignment="1">
      <alignment vertical="center" wrapText="1"/>
    </xf>
    <xf numFmtId="0" fontId="3" fillId="2" borderId="4" xfId="0" quotePrefix="1" applyFont="1" applyFill="1" applyBorder="1" applyAlignment="1">
      <alignment horizontal="center" vertical="center" wrapText="1"/>
    </xf>
    <xf numFmtId="0" fontId="16" fillId="2" borderId="3" xfId="4" applyFill="1" applyBorder="1" applyAlignment="1">
      <alignment horizontal="center" vertical="center" wrapText="1"/>
    </xf>
    <xf numFmtId="1" fontId="0" fillId="2" borderId="3" xfId="0" applyNumberFormat="1" applyFill="1" applyBorder="1" applyAlignment="1">
      <alignment horizontal="center" vertical="center" wrapText="1"/>
    </xf>
    <xf numFmtId="14" fontId="0" fillId="2" borderId="6" xfId="0" applyNumberFormat="1" applyFill="1" applyBorder="1" applyAlignment="1">
      <alignment horizontal="center" vertical="center" wrapText="1"/>
    </xf>
    <xf numFmtId="0" fontId="16" fillId="2" borderId="6" xfId="4" applyFill="1" applyBorder="1" applyAlignment="1">
      <alignment horizontal="center" vertical="center" wrapText="1"/>
    </xf>
    <xf numFmtId="0" fontId="19" fillId="2" borderId="3"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16" fillId="2" borderId="10" xfId="4" applyFill="1" applyBorder="1" applyAlignment="1">
      <alignment horizontal="center" wrapText="1"/>
    </xf>
    <xf numFmtId="0" fontId="16" fillId="2" borderId="5" xfId="4" applyFill="1" applyBorder="1" applyAlignment="1">
      <alignment horizontal="center" wrapText="1"/>
    </xf>
    <xf numFmtId="0" fontId="7" fillId="2" borderId="13" xfId="0" applyFont="1" applyFill="1" applyBorder="1" applyAlignment="1">
      <alignment horizontal="center" vertical="center" wrapText="1"/>
    </xf>
    <xf numFmtId="0" fontId="0" fillId="2" borderId="0" xfId="0" applyFill="1" applyBorder="1" applyAlignment="1">
      <alignment horizontal="center" vertical="center" wrapText="1"/>
    </xf>
    <xf numFmtId="0" fontId="0" fillId="2" borderId="0" xfId="0" applyFill="1" applyBorder="1" applyAlignment="1">
      <alignment wrapText="1"/>
    </xf>
    <xf numFmtId="0" fontId="0" fillId="2" borderId="0" xfId="0" applyFill="1" applyAlignment="1">
      <alignment horizontal="center" vertical="center" wrapText="1"/>
    </xf>
    <xf numFmtId="0" fontId="0" fillId="2" borderId="0" xfId="0" applyFill="1" applyAlignment="1">
      <alignment wrapText="1"/>
    </xf>
    <xf numFmtId="0" fontId="7" fillId="2" borderId="6" xfId="0" applyFont="1" applyFill="1" applyBorder="1" applyAlignment="1">
      <alignment horizontal="center" vertical="center" wrapText="1"/>
    </xf>
    <xf numFmtId="0" fontId="7" fillId="2" borderId="12" xfId="0" applyFont="1" applyFill="1" applyBorder="1" applyAlignment="1">
      <alignment wrapText="1"/>
    </xf>
    <xf numFmtId="0" fontId="6" fillId="2" borderId="8"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4" fillId="2" borderId="0" xfId="0" applyFont="1" applyFill="1" applyBorder="1" applyAlignment="1">
      <alignment horizontal="justify" vertical="center" wrapText="1"/>
    </xf>
    <xf numFmtId="0" fontId="7" fillId="2" borderId="0" xfId="0" applyFont="1" applyFill="1" applyBorder="1" applyAlignment="1">
      <alignment vertical="center" wrapText="1"/>
    </xf>
    <xf numFmtId="44" fontId="7" fillId="2" borderId="15" xfId="2" applyFont="1" applyFill="1" applyBorder="1" applyAlignment="1">
      <alignment vertical="center" wrapText="1"/>
    </xf>
    <xf numFmtId="44" fontId="7" fillId="2" borderId="6" xfId="2" applyFont="1" applyFill="1" applyBorder="1" applyAlignment="1">
      <alignment vertical="center" wrapText="1"/>
    </xf>
    <xf numFmtId="44" fontId="7" fillId="2" borderId="17" xfId="2" applyFont="1" applyFill="1" applyBorder="1" applyAlignment="1">
      <alignment vertical="center" wrapText="1"/>
    </xf>
    <xf numFmtId="0" fontId="16" fillId="2" borderId="6" xfId="4" applyFill="1" applyBorder="1" applyAlignment="1">
      <alignment wrapText="1"/>
    </xf>
    <xf numFmtId="0" fontId="13" fillId="2" borderId="14" xfId="0" applyFont="1" applyFill="1" applyBorder="1" applyAlignment="1">
      <alignment horizontal="left"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4" fillId="2" borderId="7" xfId="0" applyFont="1" applyFill="1" applyBorder="1" applyAlignment="1">
      <alignment horizontal="justify" vertical="center" wrapText="1"/>
    </xf>
    <xf numFmtId="0" fontId="14" fillId="2" borderId="4" xfId="0" applyFont="1" applyFill="1" applyBorder="1" applyAlignment="1">
      <alignment horizontal="justify" vertical="center" wrapText="1"/>
    </xf>
    <xf numFmtId="0" fontId="14" fillId="2" borderId="8" xfId="0" applyFont="1" applyFill="1" applyBorder="1" applyAlignment="1">
      <alignment horizontal="justify" vertical="center" wrapText="1"/>
    </xf>
    <xf numFmtId="0" fontId="14" fillId="2" borderId="17" xfId="0" applyFont="1" applyFill="1" applyBorder="1" applyAlignment="1">
      <alignment horizontal="center" vertical="center" wrapText="1"/>
    </xf>
    <xf numFmtId="0" fontId="14" fillId="2" borderId="17" xfId="0" applyFont="1" applyFill="1" applyBorder="1" applyAlignment="1">
      <alignment horizontal="justify" vertical="center" wrapText="1"/>
    </xf>
    <xf numFmtId="0" fontId="14" fillId="2" borderId="5" xfId="0" applyFont="1" applyFill="1" applyBorder="1" applyAlignment="1">
      <alignment horizontal="justify" vertical="center" wrapText="1"/>
    </xf>
    <xf numFmtId="0" fontId="7" fillId="2" borderId="15" xfId="0" applyFont="1" applyFill="1" applyBorder="1" applyAlignment="1">
      <alignment vertical="center" wrapText="1"/>
    </xf>
    <xf numFmtId="0" fontId="7" fillId="2" borderId="6" xfId="0" applyFont="1" applyFill="1" applyBorder="1" applyAlignment="1">
      <alignment vertical="center" wrapText="1"/>
    </xf>
    <xf numFmtId="0" fontId="7" fillId="2" borderId="17" xfId="0" applyFont="1" applyFill="1" applyBorder="1" applyAlignment="1">
      <alignment vertical="center" wrapText="1"/>
    </xf>
    <xf numFmtId="0" fontId="11" fillId="0" borderId="7" xfId="0" applyFont="1" applyBorder="1" applyAlignment="1">
      <alignment horizontal="justify" wrapText="1"/>
    </xf>
    <xf numFmtId="0" fontId="11" fillId="0" borderId="8" xfId="0" applyFont="1" applyBorder="1" applyAlignment="1">
      <alignment horizontal="justify" wrapText="1"/>
    </xf>
    <xf numFmtId="0" fontId="20" fillId="0" borderId="6" xfId="0" applyFont="1" applyFill="1" applyBorder="1" applyAlignment="1">
      <alignment horizontal="center" vertical="center" wrapText="1"/>
    </xf>
    <xf numFmtId="0" fontId="7" fillId="2" borderId="40" xfId="0" applyFont="1" applyFill="1" applyBorder="1" applyAlignment="1">
      <alignment wrapText="1"/>
    </xf>
    <xf numFmtId="0" fontId="7" fillId="2" borderId="35" xfId="0" applyFont="1" applyFill="1" applyBorder="1" applyAlignment="1">
      <alignment horizontal="center" vertical="center" wrapText="1"/>
    </xf>
    <xf numFmtId="0" fontId="5" fillId="2" borderId="0" xfId="0" applyFont="1" applyFill="1" applyAlignment="1">
      <alignment vertical="center" wrapText="1"/>
    </xf>
    <xf numFmtId="0" fontId="6"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9" fontId="3" fillId="2" borderId="0" xfId="0" applyNumberFormat="1"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9" fontId="3" fillId="2" borderId="4" xfId="3" applyFont="1" applyFill="1" applyBorder="1" applyAlignment="1">
      <alignment horizontal="center" vertical="center" wrapText="1"/>
    </xf>
    <xf numFmtId="0" fontId="3" fillId="2" borderId="9" xfId="0" applyFont="1" applyFill="1" applyBorder="1" applyAlignment="1">
      <alignment horizontal="justify" wrapText="1"/>
    </xf>
    <xf numFmtId="0" fontId="3" fillId="2" borderId="7" xfId="0" applyFont="1" applyFill="1" applyBorder="1" applyAlignment="1">
      <alignment horizontal="justify" wrapText="1"/>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0" fontId="5" fillId="0" borderId="6" xfId="0" applyFont="1" applyBorder="1" applyAlignment="1">
      <alignment horizontal="center" vertical="center" wrapText="1"/>
    </xf>
    <xf numFmtId="0" fontId="0" fillId="0" borderId="6" xfId="0" applyFont="1" applyBorder="1" applyAlignment="1">
      <alignment wrapText="1"/>
    </xf>
    <xf numFmtId="0" fontId="0" fillId="0" borderId="6" xfId="0" applyFont="1" applyBorder="1" applyAlignment="1">
      <alignment horizontal="center" vertical="center" wrapText="1"/>
    </xf>
    <xf numFmtId="0" fontId="0" fillId="0" borderId="6" xfId="0" applyFont="1" applyBorder="1" applyAlignment="1">
      <alignment vertical="center" wrapText="1"/>
    </xf>
    <xf numFmtId="0" fontId="0" fillId="0" borderId="6" xfId="0" applyFont="1" applyBorder="1"/>
    <xf numFmtId="0" fontId="0" fillId="0" borderId="17" xfId="0" applyFont="1" applyBorder="1" applyAlignment="1">
      <alignment wrapText="1"/>
    </xf>
    <xf numFmtId="0" fontId="3" fillId="0" borderId="17" xfId="0" applyFont="1" applyBorder="1" applyAlignment="1">
      <alignment horizontal="center" vertical="center" wrapText="1"/>
    </xf>
    <xf numFmtId="0" fontId="0" fillId="0" borderId="17" xfId="0" applyFont="1" applyBorder="1" applyAlignment="1">
      <alignment horizontal="center" vertical="center" wrapText="1"/>
    </xf>
    <xf numFmtId="9" fontId="20" fillId="0" borderId="6" xfId="0" applyNumberFormat="1" applyFont="1" applyFill="1" applyBorder="1" applyAlignment="1">
      <alignment horizontal="right" vertical="center"/>
    </xf>
    <xf numFmtId="10" fontId="7" fillId="2" borderId="6" xfId="0" applyNumberFormat="1" applyFont="1" applyFill="1" applyBorder="1" applyAlignment="1">
      <alignment horizontal="right" vertical="center" wrapText="1"/>
    </xf>
    <xf numFmtId="164" fontId="20" fillId="0" borderId="6" xfId="1" applyNumberFormat="1" applyFont="1" applyFill="1" applyBorder="1" applyAlignment="1">
      <alignment horizontal="right" vertical="center"/>
    </xf>
    <xf numFmtId="164" fontId="7" fillId="2" borderId="6" xfId="0" applyNumberFormat="1" applyFont="1" applyFill="1" applyBorder="1" applyAlignment="1">
      <alignment horizontal="right" vertical="center" wrapText="1"/>
    </xf>
    <xf numFmtId="9" fontId="20" fillId="0" borderId="6" xfId="3" applyFont="1" applyFill="1" applyBorder="1" applyAlignment="1">
      <alignment horizontal="right" vertical="center"/>
    </xf>
    <xf numFmtId="37" fontId="20" fillId="0" borderId="6" xfId="0" applyNumberFormat="1" applyFont="1" applyFill="1" applyBorder="1" applyAlignment="1">
      <alignment horizontal="right" vertical="center"/>
    </xf>
    <xf numFmtId="0" fontId="16" fillId="2" borderId="5" xfId="4" applyFill="1" applyBorder="1" applyAlignment="1">
      <alignment horizontal="center" vertical="top" wrapText="1"/>
    </xf>
    <xf numFmtId="0" fontId="16" fillId="2" borderId="10" xfId="4" applyFill="1" applyBorder="1" applyAlignment="1">
      <alignment horizontal="center" vertical="top" wrapText="1"/>
    </xf>
    <xf numFmtId="0" fontId="12" fillId="2" borderId="0" xfId="0" applyFont="1" applyFill="1" applyBorder="1" applyAlignment="1">
      <alignment horizontal="center" vertical="center" wrapText="1"/>
    </xf>
    <xf numFmtId="0" fontId="7" fillId="2" borderId="0" xfId="0" applyFont="1" applyFill="1" applyBorder="1" applyAlignment="1">
      <alignment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20" fillId="0" borderId="17" xfId="0" applyFont="1" applyFill="1" applyBorder="1" applyAlignment="1">
      <alignment horizontal="center" vertical="center" wrapText="1"/>
    </xf>
    <xf numFmtId="9" fontId="20" fillId="0" borderId="17" xfId="3" applyFont="1" applyFill="1" applyBorder="1" applyAlignment="1">
      <alignment horizontal="right" vertical="center"/>
    </xf>
    <xf numFmtId="10" fontId="7" fillId="2" borderId="17" xfId="0" applyNumberFormat="1" applyFont="1" applyFill="1" applyBorder="1" applyAlignment="1">
      <alignment horizontal="right" vertical="center" wrapText="1"/>
    </xf>
    <xf numFmtId="0" fontId="16" fillId="2" borderId="17" xfId="4" applyFill="1" applyBorder="1" applyAlignment="1">
      <alignment wrapText="1"/>
    </xf>
    <xf numFmtId="0" fontId="0" fillId="2" borderId="37" xfId="0" applyFill="1" applyBorder="1" applyAlignment="1">
      <alignment horizontal="center" vertical="center" wrapText="1"/>
    </xf>
    <xf numFmtId="0" fontId="0" fillId="2" borderId="0" xfId="0" applyFill="1" applyBorder="1" applyAlignment="1">
      <alignment horizontal="center" vertical="center" wrapText="1"/>
    </xf>
    <xf numFmtId="44" fontId="6" fillId="2" borderId="11" xfId="2" applyFont="1" applyFill="1" applyBorder="1" applyAlignment="1">
      <alignment horizontal="center" vertical="center" wrapText="1"/>
    </xf>
    <xf numFmtId="44" fontId="6" fillId="2" borderId="13" xfId="2" applyFont="1" applyFill="1" applyBorder="1" applyAlignment="1">
      <alignment horizontal="center" vertical="center" wrapText="1"/>
    </xf>
    <xf numFmtId="0" fontId="6" fillId="2" borderId="26"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0" borderId="37" xfId="0"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16" fillId="2" borderId="16" xfId="4" applyFill="1" applyBorder="1" applyAlignment="1">
      <alignment horizontal="center" vertical="center" wrapText="1"/>
    </xf>
    <xf numFmtId="0" fontId="16" fillId="2" borderId="4" xfId="4" applyFill="1" applyBorder="1" applyAlignment="1">
      <alignment horizontal="center" vertical="center" wrapText="1"/>
    </xf>
    <xf numFmtId="0" fontId="16" fillId="2" borderId="5" xfId="4" applyFill="1" applyBorder="1" applyAlignment="1">
      <alignment horizontal="center" vertical="center" wrapText="1"/>
    </xf>
    <xf numFmtId="0" fontId="0" fillId="2" borderId="0" xfId="0" applyFill="1" applyBorder="1" applyAlignment="1">
      <alignment horizontal="center" wrapText="1"/>
    </xf>
    <xf numFmtId="0" fontId="6" fillId="2" borderId="6" xfId="0" applyFont="1" applyFill="1" applyBorder="1" applyAlignment="1">
      <alignment horizontal="center" vertical="center" wrapText="1"/>
    </xf>
    <xf numFmtId="0" fontId="7" fillId="2" borderId="7" xfId="0" applyFont="1" applyFill="1" applyBorder="1" applyAlignment="1">
      <alignment vertical="center" wrapText="1"/>
    </xf>
    <xf numFmtId="0" fontId="7" fillId="2" borderId="6" xfId="0" applyFont="1" applyFill="1" applyBorder="1" applyAlignment="1">
      <alignment vertical="center" wrapText="1"/>
    </xf>
    <xf numFmtId="0" fontId="7" fillId="2" borderId="38" xfId="0" applyFont="1" applyFill="1" applyBorder="1" applyAlignment="1">
      <alignment horizontal="left" vertical="center" wrapText="1"/>
    </xf>
    <xf numFmtId="0" fontId="7" fillId="2" borderId="32" xfId="0" applyFont="1" applyFill="1" applyBorder="1" applyAlignment="1">
      <alignment horizontal="left" vertical="center" wrapText="1"/>
    </xf>
    <xf numFmtId="44" fontId="6" fillId="2" borderId="39" xfId="2"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33" xfId="0" applyFont="1" applyFill="1" applyBorder="1" applyAlignment="1">
      <alignment horizontal="center" vertical="center" wrapText="1"/>
    </xf>
    <xf numFmtId="10" fontId="6" fillId="2" borderId="11" xfId="3" applyNumberFormat="1" applyFont="1" applyFill="1" applyBorder="1" applyAlignment="1">
      <alignment horizontal="center" vertical="center" wrapText="1"/>
    </xf>
    <xf numFmtId="10" fontId="6" fillId="2" borderId="39" xfId="3" applyNumberFormat="1" applyFont="1" applyFill="1" applyBorder="1" applyAlignment="1">
      <alignment horizontal="center" vertical="center" wrapText="1"/>
    </xf>
    <xf numFmtId="10" fontId="6" fillId="2" borderId="13" xfId="3" applyNumberFormat="1" applyFont="1" applyFill="1" applyBorder="1" applyAlignment="1">
      <alignment horizontal="center" vertical="center" wrapText="1"/>
    </xf>
    <xf numFmtId="10" fontId="0" fillId="2" borderId="11" xfId="3" applyNumberFormat="1" applyFont="1" applyFill="1" applyBorder="1" applyAlignment="1">
      <alignment horizontal="center" wrapText="1"/>
    </xf>
    <xf numFmtId="10" fontId="0" fillId="2" borderId="13" xfId="3" applyNumberFormat="1" applyFont="1" applyFill="1" applyBorder="1" applyAlignment="1">
      <alignment horizontal="center" wrapText="1"/>
    </xf>
    <xf numFmtId="10" fontId="6" fillId="2" borderId="33" xfId="3" applyNumberFormat="1"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5" xfId="0" applyFont="1" applyFill="1" applyBorder="1" applyAlignment="1">
      <alignment horizontal="center" vertical="center" wrapText="1"/>
    </xf>
    <xf numFmtId="44" fontId="6" fillId="2" borderId="33" xfId="2" applyFont="1" applyFill="1" applyBorder="1" applyAlignment="1">
      <alignment horizontal="center" vertical="center" wrapText="1"/>
    </xf>
    <xf numFmtId="0" fontId="0" fillId="2" borderId="0" xfId="0" applyFill="1" applyAlignment="1">
      <alignment horizontal="center" vertical="center" wrapText="1"/>
    </xf>
    <xf numFmtId="0" fontId="0" fillId="0" borderId="37" xfId="0" applyBorder="1" applyAlignment="1">
      <alignment horizontal="center" wrapText="1"/>
    </xf>
    <xf numFmtId="0" fontId="5" fillId="2" borderId="6" xfId="0" applyFont="1" applyFill="1" applyBorder="1" applyAlignment="1">
      <alignment horizontal="left" vertical="center" wrapText="1"/>
    </xf>
    <xf numFmtId="0" fontId="6" fillId="2" borderId="8"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7" fillId="2" borderId="1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6" fillId="2" borderId="18"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30" xfId="0" applyFont="1" applyFill="1" applyBorder="1" applyAlignment="1">
      <alignment horizontal="left" vertical="center" wrapText="1"/>
    </xf>
    <xf numFmtId="0" fontId="7" fillId="2" borderId="14" xfId="0" applyFont="1" applyFill="1" applyBorder="1" applyAlignment="1">
      <alignment vertical="center" wrapText="1"/>
    </xf>
    <xf numFmtId="0" fontId="7" fillId="2" borderId="15" xfId="0" applyFont="1" applyFill="1" applyBorder="1" applyAlignment="1">
      <alignment vertical="center" wrapText="1"/>
    </xf>
    <xf numFmtId="0" fontId="6" fillId="2" borderId="7" xfId="0" applyFont="1" applyFill="1" applyBorder="1" applyAlignment="1">
      <alignment horizontal="center" vertical="center" wrapText="1"/>
    </xf>
    <xf numFmtId="0" fontId="0" fillId="0" borderId="0" xfId="0" applyBorder="1" applyAlignment="1">
      <alignment horizontal="center" wrapText="1"/>
    </xf>
    <xf numFmtId="0" fontId="21" fillId="0" borderId="0" xfId="0" applyFont="1" applyAlignment="1">
      <alignment horizontal="center" vertical="center" wrapText="1"/>
    </xf>
    <xf numFmtId="0" fontId="6" fillId="2" borderId="9" xfId="0" applyFont="1" applyFill="1" applyBorder="1" applyAlignment="1">
      <alignment horizontal="center" vertical="center" wrapText="1"/>
    </xf>
    <xf numFmtId="0" fontId="3" fillId="2" borderId="7" xfId="0" applyFont="1" applyFill="1" applyBorder="1" applyAlignment="1">
      <alignment horizontal="left" vertical="top" wrapText="1"/>
    </xf>
    <xf numFmtId="0" fontId="0" fillId="2" borderId="37" xfId="0" applyFill="1" applyBorder="1" applyAlignment="1">
      <alignment horizontal="center" wrapText="1"/>
    </xf>
    <xf numFmtId="0" fontId="7" fillId="2" borderId="8" xfId="0" applyFont="1" applyFill="1" applyBorder="1" applyAlignment="1">
      <alignment vertical="center" wrapText="1"/>
    </xf>
    <xf numFmtId="0" fontId="7" fillId="2" borderId="17" xfId="0" applyFont="1" applyFill="1" applyBorder="1" applyAlignment="1">
      <alignment vertical="center" wrapText="1"/>
    </xf>
    <xf numFmtId="0" fontId="7" fillId="2" borderId="17" xfId="0" applyFont="1" applyFill="1" applyBorder="1" applyAlignment="1">
      <alignment horizontal="left" vertical="center" wrapText="1"/>
    </xf>
    <xf numFmtId="0" fontId="7" fillId="2" borderId="5" xfId="0" applyFont="1" applyFill="1" applyBorder="1" applyAlignment="1">
      <alignment horizontal="left" vertical="center" wrapText="1"/>
    </xf>
    <xf numFmtId="0" fontId="2" fillId="2" borderId="23"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16" fillId="2" borderId="22" xfId="4" applyFill="1" applyBorder="1" applyAlignment="1">
      <alignment horizontal="center" wrapText="1"/>
    </xf>
    <xf numFmtId="0" fontId="7" fillId="2" borderId="41" xfId="0" applyFont="1" applyFill="1" applyBorder="1" applyAlignment="1">
      <alignment horizontal="center" wrapText="1"/>
    </xf>
    <xf numFmtId="0" fontId="7" fillId="2" borderId="34" xfId="0" applyFont="1" applyFill="1" applyBorder="1" applyAlignment="1">
      <alignment horizontal="center" wrapText="1"/>
    </xf>
    <xf numFmtId="0" fontId="16" fillId="2" borderId="6" xfId="4" applyFill="1" applyBorder="1" applyAlignment="1">
      <alignment horizontal="center" vertical="center" wrapText="1"/>
    </xf>
    <xf numFmtId="0" fontId="7" fillId="2" borderId="43" xfId="0" applyFont="1" applyFill="1" applyBorder="1" applyAlignment="1">
      <alignment horizontal="left" wrapText="1"/>
    </xf>
    <xf numFmtId="0" fontId="7" fillId="2" borderId="3" xfId="0" applyFont="1" applyFill="1" applyBorder="1" applyAlignment="1">
      <alignment horizontal="left" wrapText="1"/>
    </xf>
    <xf numFmtId="0" fontId="7" fillId="2" borderId="8" xfId="0" applyFont="1" applyFill="1" applyBorder="1" applyAlignment="1">
      <alignment horizontal="left" wrapText="1"/>
    </xf>
    <xf numFmtId="0" fontId="7" fillId="2" borderId="17" xfId="0" applyFont="1" applyFill="1" applyBorder="1" applyAlignment="1">
      <alignment horizontal="left" wrapText="1"/>
    </xf>
    <xf numFmtId="0" fontId="7" fillId="2" borderId="42" xfId="0" applyFont="1" applyFill="1" applyBorder="1" applyAlignment="1">
      <alignment horizontal="left" vertical="center" wrapText="1"/>
    </xf>
    <xf numFmtId="0" fontId="0" fillId="2" borderId="38" xfId="0" applyFill="1" applyBorder="1" applyAlignment="1">
      <alignment horizontal="left" vertical="center" wrapText="1"/>
    </xf>
    <xf numFmtId="0" fontId="0" fillId="2" borderId="42" xfId="0" applyFill="1" applyBorder="1" applyAlignment="1">
      <alignment horizontal="left" vertical="center" wrapText="1"/>
    </xf>
    <xf numFmtId="0" fontId="0" fillId="2" borderId="32" xfId="0" applyFill="1" applyBorder="1" applyAlignment="1">
      <alignment horizontal="left" vertical="center" wrapText="1"/>
    </xf>
    <xf numFmtId="0" fontId="0" fillId="2" borderId="17" xfId="0" applyFill="1" applyBorder="1" applyAlignment="1">
      <alignment horizontal="left" vertical="center" wrapText="1"/>
    </xf>
    <xf numFmtId="0" fontId="0" fillId="2" borderId="5" xfId="0" applyFill="1" applyBorder="1" applyAlignment="1">
      <alignment horizontal="left" vertical="center" wrapText="1"/>
    </xf>
    <xf numFmtId="0" fontId="16" fillId="2" borderId="19" xfId="4"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0" fillId="0" borderId="0" xfId="0" applyBorder="1" applyAlignment="1">
      <alignment horizontal="center" vertical="center" wrapText="1"/>
    </xf>
    <xf numFmtId="0" fontId="7"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horizontal="center"/>
    </xf>
  </cellXfs>
  <cellStyles count="5">
    <cellStyle name="Hipervínculo" xfId="4" builtinId="8"/>
    <cellStyle name="Millares" xfId="1" builtinId="3"/>
    <cellStyle name="Moneda" xfId="2" builtinId="4"/>
    <cellStyle name="Normal" xfId="0" builtinId="0"/>
    <cellStyle name="Porcentaj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aen.edu.ec/transparencia/" TargetMode="External"/><Relationship Id="rId13" Type="http://schemas.openxmlformats.org/officeDocument/2006/relationships/hyperlink" Target="https://www.iaen.edu.ec/transparencia/" TargetMode="External"/><Relationship Id="rId18" Type="http://schemas.openxmlformats.org/officeDocument/2006/relationships/hyperlink" Target="https://www.iaen.edu.ec/wp-content/uploads/2020/03/INFORME-DE-RENDICI%C3%93N-DE-CUENTAS-2019-CAU.pdf" TargetMode="External"/><Relationship Id="rId26" Type="http://schemas.openxmlformats.org/officeDocument/2006/relationships/hyperlink" Target="https://www.facebook.com/IAENUniversidad/videos/361363455031265" TargetMode="External"/><Relationship Id="rId3" Type="http://schemas.openxmlformats.org/officeDocument/2006/relationships/hyperlink" Target="mailto:fernando.lopez@iaen.edu.ec" TargetMode="External"/><Relationship Id="rId21" Type="http://schemas.openxmlformats.org/officeDocument/2006/relationships/hyperlink" Target="https://www.facebook.com/IAENUniversidad/videos/361363455031265" TargetMode="External"/><Relationship Id="rId7" Type="http://schemas.openxmlformats.org/officeDocument/2006/relationships/hyperlink" Target="https://www.iaen.edu.ec/transparencia/" TargetMode="External"/><Relationship Id="rId12" Type="http://schemas.openxmlformats.org/officeDocument/2006/relationships/hyperlink" Target="mailto:fernando.lopez@iaen.edu.ec" TargetMode="External"/><Relationship Id="rId17" Type="http://schemas.openxmlformats.org/officeDocument/2006/relationships/hyperlink" Target="https://www.iaen.edu.ec/la-universidad/rendicion-de-cuentas/" TargetMode="External"/><Relationship Id="rId25" Type="http://schemas.openxmlformats.org/officeDocument/2006/relationships/hyperlink" Target="http://repositoriodigital.iaen.edu.ec:8080/share/s/kd-0RrhsSAione11mlv5gw" TargetMode="External"/><Relationship Id="rId2" Type="http://schemas.openxmlformats.org/officeDocument/2006/relationships/hyperlink" Target="http://www.iaen.edu.ec/" TargetMode="External"/><Relationship Id="rId16" Type="http://schemas.openxmlformats.org/officeDocument/2006/relationships/hyperlink" Target="http://repositoriodigital.iaen.edu.ec:8080/share/proxy/alfresco/slingshot/node/content/workspace/SpacesStore/fd45ea97-5233-413d-a9f3-fe9b3c5ed4e7/Literal%20M)%20Mecanismos%20de%20rendici%c3%b3n%20de%20cuentas%20ciudadan%c3%ada.pdf" TargetMode="External"/><Relationship Id="rId20" Type="http://schemas.openxmlformats.org/officeDocument/2006/relationships/hyperlink" Target="https://www.facebook.com/IAENUniversidad/videos/361363455031265" TargetMode="External"/><Relationship Id="rId29" Type="http://schemas.openxmlformats.org/officeDocument/2006/relationships/hyperlink" Target="https://www.iaen.edu.ec/la-universidad/rendicion-de-cuentas/" TargetMode="External"/><Relationship Id="rId1" Type="http://schemas.openxmlformats.org/officeDocument/2006/relationships/hyperlink" Target="mailto:info@iaen.edu.ec" TargetMode="External"/><Relationship Id="rId6" Type="http://schemas.openxmlformats.org/officeDocument/2006/relationships/hyperlink" Target="https://www.iaen.edu.ec/transparencia/" TargetMode="External"/><Relationship Id="rId11" Type="http://schemas.openxmlformats.org/officeDocument/2006/relationships/hyperlink" Target="http://www.iaen.edu.ec/" TargetMode="External"/><Relationship Id="rId24" Type="http://schemas.openxmlformats.org/officeDocument/2006/relationships/hyperlink" Target="http://repositoriodigital.iaen.edu.ec:8080/share/s/fG-UW7Z2TP2MY2dlvMMGmg" TargetMode="External"/><Relationship Id="rId5" Type="http://schemas.openxmlformats.org/officeDocument/2006/relationships/hyperlink" Target="mailto:fernando.lopez@iaen.edu.ec" TargetMode="External"/><Relationship Id="rId15" Type="http://schemas.openxmlformats.org/officeDocument/2006/relationships/hyperlink" Target="https://www.compraspublicas.gob.ec/ProcesoContratacion/compras/PC/buscarProceso.cpe?sg=1" TargetMode="External"/><Relationship Id="rId23" Type="http://schemas.openxmlformats.org/officeDocument/2006/relationships/hyperlink" Target="https://www.iaen.edu.ec/transparencia/" TargetMode="External"/><Relationship Id="rId28" Type="http://schemas.openxmlformats.org/officeDocument/2006/relationships/hyperlink" Target="https://www.iaen.edu.ec/wp-content/uploads/2020/09/Socializaci%C3%B3n-interna-memorando-y-convocatoria-INFOIAEN.pdf" TargetMode="External"/><Relationship Id="rId10" Type="http://schemas.openxmlformats.org/officeDocument/2006/relationships/hyperlink" Target="mailto:infoiaen@iaen.edu.ec" TargetMode="External"/><Relationship Id="rId19" Type="http://schemas.openxmlformats.org/officeDocument/2006/relationships/hyperlink" Target="https://www.iaen.edu.ec/wp-content/uploads/2020/03/INFORME-DE-GESTI%C3%93N-2019-Ryc-3.pdf" TargetMode="External"/><Relationship Id="rId4" Type="http://schemas.openxmlformats.org/officeDocument/2006/relationships/hyperlink" Target="mailto:maria.gutierrez@iaend.edu.ec" TargetMode="External"/><Relationship Id="rId9" Type="http://schemas.openxmlformats.org/officeDocument/2006/relationships/hyperlink" Target="https://www.iaen.edu.ec/transparencia/" TargetMode="External"/><Relationship Id="rId14" Type="http://schemas.openxmlformats.org/officeDocument/2006/relationships/hyperlink" Target="https://www.iaen.edu.ec/wp-content/uploads/2020/01/Cronograma-para-rendici%C3%B3n-de-cuentas-IAEN-2019.pdf" TargetMode="External"/><Relationship Id="rId22" Type="http://schemas.openxmlformats.org/officeDocument/2006/relationships/hyperlink" Target="https://www.iaen.edu.ec/wp-content/uploads/2020/03/INFORME-DE-RENDICI%C3%93N-DE-CUENTAS-2019-CAU.pdf" TargetMode="External"/><Relationship Id="rId27" Type="http://schemas.openxmlformats.org/officeDocument/2006/relationships/hyperlink" Target="https://www.iaen.edu.ec/wp-content/uploads/2020/03/INFORME-DE-GESTI%C3%93N-2019-Ryc-3.pdf"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85"/>
  <sheetViews>
    <sheetView tabSelected="1" topLeftCell="B205" zoomScale="69" zoomScaleNormal="69" zoomScaleSheetLayoutView="100" workbookViewId="0">
      <selection activeCell="G216" sqref="G216"/>
    </sheetView>
  </sheetViews>
  <sheetFormatPr baseColWidth="10" defaultColWidth="11.44140625" defaultRowHeight="14.4" x14ac:dyDescent="0.3"/>
  <cols>
    <col min="1" max="1" width="2.88671875" style="5" customWidth="1"/>
    <col min="2" max="2" width="26.88671875" style="5" customWidth="1"/>
    <col min="3" max="3" width="18.6640625" style="5" customWidth="1"/>
    <col min="4" max="4" width="20.44140625" style="5" customWidth="1"/>
    <col min="5" max="5" width="29.88671875" style="5" customWidth="1"/>
    <col min="6" max="6" width="25.21875" style="5" customWidth="1"/>
    <col min="7" max="7" width="13" style="13" customWidth="1"/>
    <col min="8" max="9" width="13.44140625" style="13" bestFit="1" customWidth="1"/>
    <col min="10" max="10" width="9.33203125" style="13" customWidth="1"/>
    <col min="11" max="11" width="11.109375" style="13" customWidth="1"/>
    <col min="12" max="12" width="8" style="13" customWidth="1"/>
    <col min="13" max="13" width="9.88671875" style="13" bestFit="1" customWidth="1"/>
    <col min="14" max="14" width="8.77734375" style="5" customWidth="1"/>
    <col min="15" max="15" width="6.5546875" style="5" customWidth="1"/>
    <col min="16" max="16" width="27.44140625" style="5" customWidth="1"/>
    <col min="17" max="17" width="20.33203125" style="5" customWidth="1"/>
    <col min="18" max="18" width="23.33203125" style="5" customWidth="1"/>
    <col min="19" max="16384" width="11.44140625" style="5"/>
  </cols>
  <sheetData>
    <row r="1" spans="2:16" ht="30.6" customHeight="1" x14ac:dyDescent="0.3">
      <c r="B1" s="333" t="s">
        <v>436</v>
      </c>
      <c r="C1" s="333"/>
      <c r="D1" s="333"/>
      <c r="E1" s="333"/>
      <c r="F1" s="333"/>
      <c r="G1" s="333"/>
      <c r="H1" s="333"/>
      <c r="I1" s="333"/>
      <c r="J1" s="333"/>
      <c r="K1" s="2"/>
      <c r="L1" s="2"/>
      <c r="M1" s="2"/>
      <c r="N1" s="2"/>
      <c r="O1" s="2"/>
      <c r="P1" s="2"/>
    </row>
    <row r="2" spans="2:16" ht="14.4" customHeight="1" x14ac:dyDescent="0.3">
      <c r="B2" s="226"/>
      <c r="C2" s="226"/>
      <c r="D2" s="226"/>
      <c r="E2" s="226"/>
      <c r="F2" s="226"/>
      <c r="G2" s="226"/>
      <c r="H2" s="226"/>
      <c r="I2" s="226"/>
      <c r="J2" s="226"/>
      <c r="K2" s="226"/>
      <c r="L2" s="226"/>
      <c r="M2" s="226"/>
      <c r="N2" s="226"/>
      <c r="O2" s="2"/>
      <c r="P2" s="2"/>
    </row>
    <row r="3" spans="2:16" s="13" customFormat="1" ht="15" thickBot="1" x14ac:dyDescent="0.35">
      <c r="B3" s="36"/>
      <c r="C3" s="36"/>
      <c r="D3" s="36"/>
      <c r="E3" s="36"/>
      <c r="F3" s="36"/>
      <c r="G3" s="111"/>
      <c r="H3" s="111"/>
      <c r="I3" s="111"/>
      <c r="J3" s="111"/>
      <c r="K3" s="111"/>
      <c r="L3" s="111"/>
      <c r="M3" s="111"/>
      <c r="N3" s="36"/>
      <c r="O3" s="2"/>
      <c r="P3" s="2"/>
    </row>
    <row r="4" spans="2:16" ht="15" thickBot="1" x14ac:dyDescent="0.35">
      <c r="B4" s="341" t="s">
        <v>0</v>
      </c>
      <c r="C4" s="342"/>
      <c r="D4" s="316"/>
      <c r="E4" s="17"/>
      <c r="F4" s="17"/>
      <c r="G4" s="17"/>
      <c r="H4" s="17"/>
      <c r="I4" s="17"/>
      <c r="J4" s="17"/>
      <c r="K4" s="17"/>
      <c r="L4" s="17"/>
      <c r="M4" s="17"/>
      <c r="N4" s="17"/>
      <c r="O4" s="1"/>
      <c r="P4" s="1"/>
    </row>
    <row r="5" spans="2:16" ht="41.4" x14ac:dyDescent="0.3">
      <c r="B5" s="18" t="s">
        <v>1</v>
      </c>
      <c r="C5" s="19" t="s">
        <v>246</v>
      </c>
      <c r="D5" s="316"/>
      <c r="E5" s="17"/>
      <c r="F5" s="17"/>
      <c r="G5" s="17"/>
      <c r="H5" s="17"/>
      <c r="I5" s="17"/>
      <c r="J5" s="17"/>
      <c r="K5" s="17"/>
      <c r="L5" s="17"/>
      <c r="M5" s="17"/>
      <c r="N5" s="17"/>
      <c r="O5" s="1"/>
      <c r="P5" s="1"/>
    </row>
    <row r="6" spans="2:16" x14ac:dyDescent="0.3">
      <c r="B6" s="20" t="s">
        <v>2</v>
      </c>
      <c r="C6" s="21" t="s">
        <v>247</v>
      </c>
      <c r="D6" s="316"/>
      <c r="E6" s="17"/>
      <c r="F6" s="17"/>
      <c r="G6" s="17"/>
      <c r="H6" s="17"/>
      <c r="I6" s="17"/>
      <c r="J6" s="17"/>
      <c r="K6" s="17"/>
      <c r="L6" s="17"/>
      <c r="M6" s="17"/>
      <c r="N6" s="17"/>
      <c r="O6" s="1"/>
      <c r="P6" s="1"/>
    </row>
    <row r="7" spans="2:16" x14ac:dyDescent="0.3">
      <c r="B7" s="20" t="s">
        <v>3</v>
      </c>
      <c r="C7" s="21"/>
      <c r="D7" s="316"/>
      <c r="E7" s="17"/>
      <c r="F7" s="17"/>
      <c r="G7" s="17"/>
      <c r="H7" s="17"/>
      <c r="I7" s="17"/>
      <c r="J7" s="17"/>
      <c r="K7" s="17"/>
      <c r="L7" s="17"/>
      <c r="M7" s="17"/>
      <c r="N7" s="17"/>
      <c r="O7" s="1"/>
      <c r="P7" s="1"/>
    </row>
    <row r="8" spans="2:16" ht="15" thickBot="1" x14ac:dyDescent="0.35">
      <c r="B8" s="22" t="s">
        <v>105</v>
      </c>
      <c r="C8" s="23">
        <v>2019</v>
      </c>
      <c r="D8" s="316"/>
      <c r="E8" s="17"/>
      <c r="F8" s="17"/>
      <c r="G8" s="17"/>
      <c r="H8" s="17"/>
      <c r="I8" s="17"/>
      <c r="J8" s="17"/>
      <c r="K8" s="17"/>
      <c r="L8" s="17"/>
      <c r="M8" s="17"/>
      <c r="N8" s="17"/>
      <c r="O8" s="1"/>
      <c r="P8" s="1"/>
    </row>
    <row r="9" spans="2:16" ht="15" thickBot="1" x14ac:dyDescent="0.35">
      <c r="B9" s="24"/>
      <c r="C9" s="12"/>
      <c r="D9" s="316"/>
      <c r="E9" s="17"/>
      <c r="F9" s="17"/>
      <c r="G9" s="17"/>
      <c r="H9" s="17"/>
      <c r="I9" s="17"/>
      <c r="J9" s="17"/>
      <c r="K9" s="17"/>
      <c r="L9" s="17"/>
      <c r="M9" s="17"/>
      <c r="N9" s="17"/>
    </row>
    <row r="10" spans="2:16" ht="43.5" customHeight="1" thickBot="1" x14ac:dyDescent="0.35">
      <c r="B10" s="343" t="s">
        <v>202</v>
      </c>
      <c r="C10" s="344"/>
      <c r="D10" s="316"/>
      <c r="E10" s="17"/>
      <c r="F10" s="17"/>
      <c r="G10" s="17"/>
      <c r="H10" s="17"/>
      <c r="I10" s="17"/>
      <c r="J10" s="17"/>
      <c r="K10" s="17"/>
      <c r="L10" s="17"/>
      <c r="M10" s="17"/>
      <c r="N10" s="17"/>
    </row>
    <row r="11" spans="2:16" x14ac:dyDescent="0.3">
      <c r="B11" s="62" t="s">
        <v>106</v>
      </c>
      <c r="C11" s="134" t="s">
        <v>248</v>
      </c>
      <c r="D11" s="316"/>
      <c r="E11" s="17"/>
      <c r="F11" s="17"/>
      <c r="G11" s="17"/>
      <c r="H11" s="17"/>
      <c r="I11" s="17"/>
      <c r="J11" s="17"/>
      <c r="K11" s="17"/>
      <c r="L11" s="17"/>
      <c r="M11" s="17"/>
      <c r="N11" s="17"/>
    </row>
    <row r="12" spans="2:16" x14ac:dyDescent="0.3">
      <c r="B12" s="60" t="s">
        <v>107</v>
      </c>
      <c r="C12" s="97"/>
      <c r="D12" s="316"/>
      <c r="E12" s="17"/>
      <c r="F12" s="17"/>
      <c r="G12" s="17"/>
      <c r="H12" s="17"/>
      <c r="I12" s="17"/>
      <c r="J12" s="17"/>
      <c r="K12" s="17"/>
      <c r="L12" s="17"/>
      <c r="M12" s="17"/>
      <c r="N12" s="17"/>
    </row>
    <row r="13" spans="2:16" x14ac:dyDescent="0.3">
      <c r="B13" s="60" t="s">
        <v>110</v>
      </c>
      <c r="C13" s="97"/>
      <c r="D13" s="316"/>
      <c r="E13" s="17"/>
      <c r="F13" s="17"/>
      <c r="G13" s="17"/>
      <c r="H13" s="17"/>
      <c r="I13" s="17"/>
      <c r="J13" s="17"/>
      <c r="K13" s="17"/>
      <c r="L13" s="17"/>
      <c r="M13" s="17"/>
      <c r="N13" s="17"/>
    </row>
    <row r="14" spans="2:16" x14ac:dyDescent="0.3">
      <c r="B14" s="60" t="s">
        <v>108</v>
      </c>
      <c r="C14" s="97"/>
      <c r="D14" s="316"/>
      <c r="E14" s="17"/>
      <c r="F14" s="17"/>
      <c r="G14" s="17"/>
      <c r="H14" s="17"/>
      <c r="I14" s="17"/>
      <c r="J14" s="17"/>
      <c r="K14" s="17"/>
      <c r="L14" s="17"/>
      <c r="M14" s="17"/>
      <c r="N14" s="17"/>
    </row>
    <row r="15" spans="2:16" x14ac:dyDescent="0.3">
      <c r="B15" s="60" t="s">
        <v>111</v>
      </c>
      <c r="C15" s="97"/>
      <c r="D15" s="316"/>
      <c r="E15" s="17"/>
      <c r="F15" s="17"/>
      <c r="G15" s="17"/>
      <c r="H15" s="17"/>
      <c r="I15" s="17"/>
      <c r="J15" s="17"/>
      <c r="K15" s="17"/>
      <c r="L15" s="17"/>
      <c r="M15" s="17"/>
      <c r="N15" s="17"/>
    </row>
    <row r="16" spans="2:16" ht="27.6" x14ac:dyDescent="0.3">
      <c r="B16" s="60" t="s">
        <v>109</v>
      </c>
      <c r="C16" s="97"/>
      <c r="D16" s="316"/>
      <c r="E16" s="17"/>
      <c r="F16" s="17"/>
      <c r="G16" s="17"/>
      <c r="H16" s="17"/>
      <c r="I16" s="17"/>
      <c r="J16" s="17"/>
      <c r="K16" s="17"/>
      <c r="L16" s="17"/>
      <c r="M16" s="17"/>
      <c r="N16" s="17"/>
    </row>
    <row r="17" spans="2:14" x14ac:dyDescent="0.3">
      <c r="B17" s="60" t="s">
        <v>112</v>
      </c>
      <c r="C17" s="97"/>
      <c r="D17" s="316"/>
      <c r="E17" s="17"/>
      <c r="F17" s="17"/>
      <c r="G17" s="17"/>
      <c r="H17" s="17"/>
      <c r="I17" s="17"/>
      <c r="J17" s="17"/>
      <c r="K17" s="17"/>
      <c r="L17" s="17"/>
      <c r="M17" s="17"/>
      <c r="N17" s="17"/>
    </row>
    <row r="18" spans="2:14" ht="28.2" thickBot="1" x14ac:dyDescent="0.35">
      <c r="B18" s="61" t="s">
        <v>203</v>
      </c>
      <c r="C18" s="99"/>
      <c r="D18" s="316"/>
      <c r="E18" s="17"/>
      <c r="F18" s="17"/>
      <c r="G18" s="17"/>
      <c r="H18" s="17"/>
      <c r="I18" s="17"/>
      <c r="J18" s="17"/>
      <c r="K18" s="17"/>
      <c r="L18" s="17"/>
      <c r="M18" s="17"/>
      <c r="N18" s="17"/>
    </row>
    <row r="19" spans="2:14" ht="15" thickBot="1" x14ac:dyDescent="0.35">
      <c r="B19" s="4"/>
      <c r="C19" s="3"/>
      <c r="D19" s="316"/>
      <c r="E19" s="3"/>
      <c r="F19" s="3"/>
      <c r="G19" s="3"/>
      <c r="H19" s="3"/>
      <c r="I19" s="3"/>
      <c r="J19" s="3"/>
      <c r="K19" s="3"/>
      <c r="L19" s="3"/>
      <c r="M19" s="3"/>
      <c r="N19" s="3"/>
    </row>
    <row r="20" spans="2:14" ht="15" thickBot="1" x14ac:dyDescent="0.35">
      <c r="B20" s="313" t="s">
        <v>4</v>
      </c>
      <c r="C20" s="314"/>
      <c r="D20" s="316"/>
      <c r="E20" s="3"/>
      <c r="F20" s="3"/>
      <c r="G20" s="3"/>
      <c r="H20" s="3"/>
      <c r="I20" s="3"/>
      <c r="J20" s="3"/>
      <c r="K20" s="3"/>
      <c r="L20" s="3"/>
      <c r="M20" s="3"/>
      <c r="N20" s="3"/>
    </row>
    <row r="21" spans="2:14" x14ac:dyDescent="0.3">
      <c r="B21" s="83" t="s">
        <v>5</v>
      </c>
      <c r="C21" s="94" t="s">
        <v>249</v>
      </c>
      <c r="D21" s="316"/>
      <c r="E21" s="3"/>
      <c r="F21" s="3"/>
      <c r="G21" s="3"/>
      <c r="H21" s="3"/>
      <c r="I21" s="3"/>
      <c r="J21" s="3"/>
      <c r="K21" s="3"/>
      <c r="L21" s="3"/>
      <c r="M21" s="3"/>
      <c r="N21" s="3"/>
    </row>
    <row r="22" spans="2:14" x14ac:dyDescent="0.3">
      <c r="B22" s="81" t="s">
        <v>6</v>
      </c>
      <c r="C22" s="92" t="s">
        <v>250</v>
      </c>
      <c r="D22" s="316"/>
      <c r="E22" s="3"/>
      <c r="F22" s="3"/>
      <c r="G22" s="3"/>
      <c r="H22" s="3"/>
      <c r="I22" s="3"/>
      <c r="J22" s="3"/>
      <c r="K22" s="3"/>
      <c r="L22" s="3"/>
      <c r="M22" s="3"/>
      <c r="N22" s="3"/>
    </row>
    <row r="23" spans="2:14" x14ac:dyDescent="0.3">
      <c r="B23" s="81" t="s">
        <v>7</v>
      </c>
      <c r="C23" s="105" t="s">
        <v>251</v>
      </c>
      <c r="D23" s="316"/>
      <c r="E23" s="3"/>
      <c r="F23" s="3"/>
      <c r="G23" s="3"/>
      <c r="H23" s="3"/>
      <c r="I23" s="3"/>
      <c r="J23" s="3"/>
      <c r="K23" s="3"/>
      <c r="L23" s="3"/>
      <c r="M23" s="3"/>
      <c r="N23" s="3"/>
    </row>
    <row r="24" spans="2:14" ht="27.6" x14ac:dyDescent="0.3">
      <c r="B24" s="81" t="s">
        <v>8</v>
      </c>
      <c r="C24" s="105" t="s">
        <v>252</v>
      </c>
      <c r="D24" s="316"/>
      <c r="E24" s="3"/>
      <c r="F24" s="3"/>
      <c r="G24" s="3"/>
      <c r="H24" s="3"/>
      <c r="I24" s="3"/>
      <c r="J24" s="3"/>
      <c r="K24" s="3"/>
      <c r="L24" s="3"/>
      <c r="M24" s="3"/>
      <c r="N24" s="3"/>
    </row>
    <row r="25" spans="2:14" x14ac:dyDescent="0.3">
      <c r="B25" s="81" t="s">
        <v>9</v>
      </c>
      <c r="C25" s="135" t="s">
        <v>253</v>
      </c>
      <c r="D25" s="316"/>
      <c r="E25" s="3"/>
      <c r="F25" s="3"/>
      <c r="G25" s="3"/>
      <c r="H25" s="3"/>
      <c r="I25" s="3"/>
      <c r="J25" s="3"/>
      <c r="K25" s="3"/>
      <c r="L25" s="3"/>
      <c r="M25" s="3"/>
      <c r="N25" s="3"/>
    </row>
    <row r="26" spans="2:14" x14ac:dyDescent="0.3">
      <c r="B26" s="81" t="s">
        <v>10</v>
      </c>
      <c r="C26" s="135" t="s">
        <v>254</v>
      </c>
      <c r="D26" s="316"/>
      <c r="E26" s="3"/>
      <c r="F26" s="3"/>
      <c r="G26" s="3"/>
      <c r="H26" s="3"/>
      <c r="I26" s="3"/>
      <c r="J26" s="3"/>
      <c r="K26" s="3"/>
      <c r="L26" s="3"/>
      <c r="M26" s="3"/>
      <c r="N26" s="3"/>
    </row>
    <row r="27" spans="2:14" x14ac:dyDescent="0.3">
      <c r="B27" s="81" t="s">
        <v>11</v>
      </c>
      <c r="C27" s="92">
        <v>3829900</v>
      </c>
      <c r="D27" s="316"/>
      <c r="E27" s="3"/>
      <c r="F27" s="3"/>
      <c r="G27" s="3"/>
      <c r="H27" s="3"/>
      <c r="I27" s="3"/>
      <c r="J27" s="3"/>
      <c r="K27" s="3"/>
      <c r="L27" s="3"/>
      <c r="M27" s="3"/>
      <c r="N27" s="3"/>
    </row>
    <row r="28" spans="2:14" ht="15" thickBot="1" x14ac:dyDescent="0.35">
      <c r="B28" s="82" t="s">
        <v>12</v>
      </c>
      <c r="C28" s="136">
        <v>1768120520001</v>
      </c>
      <c r="D28" s="316"/>
      <c r="E28" s="3"/>
      <c r="F28" s="3"/>
      <c r="G28" s="3"/>
      <c r="H28" s="3"/>
      <c r="I28" s="3"/>
      <c r="J28" s="3"/>
      <c r="K28" s="3"/>
      <c r="L28" s="3"/>
      <c r="M28" s="3"/>
      <c r="N28" s="3"/>
    </row>
    <row r="29" spans="2:14" ht="15" thickBot="1" x14ac:dyDescent="0.35">
      <c r="B29" s="26"/>
      <c r="C29" s="17"/>
      <c r="D29" s="316"/>
      <c r="E29" s="3"/>
      <c r="F29" s="3"/>
      <c r="G29" s="3"/>
      <c r="H29" s="3"/>
      <c r="I29" s="3"/>
      <c r="J29" s="3"/>
      <c r="K29" s="3"/>
      <c r="L29" s="3"/>
      <c r="M29" s="3"/>
      <c r="N29" s="3"/>
    </row>
    <row r="30" spans="2:14" ht="27.75" customHeight="1" thickBot="1" x14ac:dyDescent="0.35">
      <c r="B30" s="313" t="s">
        <v>13</v>
      </c>
      <c r="C30" s="314"/>
      <c r="D30" s="316"/>
      <c r="E30" s="3"/>
      <c r="F30" s="3"/>
      <c r="G30" s="3"/>
      <c r="H30" s="3"/>
      <c r="I30" s="3"/>
      <c r="J30" s="3"/>
      <c r="K30" s="3"/>
      <c r="L30" s="3"/>
      <c r="M30" s="3"/>
      <c r="N30" s="3"/>
    </row>
    <row r="31" spans="2:14" ht="27.6" x14ac:dyDescent="0.3">
      <c r="B31" s="104" t="s">
        <v>14</v>
      </c>
      <c r="C31" s="94" t="s">
        <v>255</v>
      </c>
      <c r="D31" s="316"/>
      <c r="E31" s="3"/>
      <c r="F31" s="3"/>
      <c r="G31" s="3"/>
      <c r="H31" s="3"/>
      <c r="I31" s="3"/>
      <c r="J31" s="3"/>
      <c r="K31" s="3"/>
      <c r="L31" s="3"/>
      <c r="M31" s="3"/>
      <c r="N31" s="3"/>
    </row>
    <row r="32" spans="2:14" ht="27.6" x14ac:dyDescent="0.3">
      <c r="B32" s="96" t="s">
        <v>15</v>
      </c>
      <c r="C32" s="116" t="s">
        <v>256</v>
      </c>
      <c r="D32" s="316"/>
      <c r="E32" s="3"/>
      <c r="F32" s="3"/>
      <c r="G32" s="3"/>
      <c r="H32" s="3"/>
      <c r="I32" s="3"/>
      <c r="J32" s="3"/>
      <c r="K32" s="3"/>
      <c r="L32" s="3"/>
      <c r="M32" s="3"/>
      <c r="N32" s="3"/>
    </row>
    <row r="33" spans="2:14" x14ac:dyDescent="0.3">
      <c r="B33" s="96" t="s">
        <v>16</v>
      </c>
      <c r="C33" s="137">
        <v>43236</v>
      </c>
      <c r="D33" s="316"/>
      <c r="E33" s="3"/>
      <c r="F33" s="3"/>
      <c r="G33" s="3"/>
      <c r="H33" s="3"/>
      <c r="I33" s="3"/>
      <c r="J33" s="3"/>
      <c r="K33" s="3"/>
      <c r="L33" s="3"/>
      <c r="M33" s="3"/>
      <c r="N33" s="3"/>
    </row>
    <row r="34" spans="2:14" ht="28.8" x14ac:dyDescent="0.3">
      <c r="B34" s="102" t="s">
        <v>114</v>
      </c>
      <c r="C34" s="135" t="s">
        <v>257</v>
      </c>
      <c r="D34" s="316"/>
      <c r="E34" s="3"/>
      <c r="F34" s="3"/>
      <c r="G34" s="3"/>
      <c r="H34" s="3"/>
      <c r="I34" s="3"/>
      <c r="J34" s="3"/>
      <c r="K34" s="3"/>
      <c r="L34" s="3"/>
      <c r="M34" s="3"/>
      <c r="N34" s="3"/>
    </row>
    <row r="35" spans="2:14" ht="15" thickBot="1" x14ac:dyDescent="0.35">
      <c r="B35" s="103" t="s">
        <v>11</v>
      </c>
      <c r="C35" s="73">
        <v>3829900</v>
      </c>
      <c r="D35" s="316"/>
      <c r="E35" s="3"/>
      <c r="F35" s="3"/>
      <c r="G35" s="3"/>
      <c r="H35" s="3"/>
      <c r="I35" s="3"/>
      <c r="J35" s="3"/>
      <c r="K35" s="3"/>
      <c r="L35" s="3"/>
      <c r="M35" s="3"/>
      <c r="N35" s="3"/>
    </row>
    <row r="36" spans="2:14" ht="15" thickBot="1" x14ac:dyDescent="0.35">
      <c r="B36" s="4"/>
      <c r="C36" s="3"/>
      <c r="D36" s="316"/>
      <c r="E36" s="3"/>
      <c r="F36" s="3"/>
      <c r="G36" s="3"/>
      <c r="H36" s="3"/>
      <c r="I36" s="3"/>
      <c r="J36" s="3"/>
      <c r="K36" s="3"/>
      <c r="L36" s="3"/>
      <c r="M36" s="3"/>
      <c r="N36" s="3"/>
    </row>
    <row r="37" spans="2:14" s="13" customFormat="1" ht="39.75" customHeight="1" thickBot="1" x14ac:dyDescent="0.35">
      <c r="B37" s="343" t="s">
        <v>117</v>
      </c>
      <c r="C37" s="344"/>
      <c r="D37" s="316"/>
      <c r="E37" s="3"/>
      <c r="F37" s="3"/>
      <c r="G37" s="3"/>
      <c r="H37" s="3"/>
      <c r="I37" s="3"/>
      <c r="J37" s="3"/>
      <c r="K37" s="3"/>
      <c r="L37" s="3"/>
      <c r="M37" s="3"/>
      <c r="N37" s="3"/>
    </row>
    <row r="38" spans="2:14" s="13" customFormat="1" x14ac:dyDescent="0.3">
      <c r="B38" s="100" t="s">
        <v>118</v>
      </c>
      <c r="C38" s="94" t="s">
        <v>255</v>
      </c>
      <c r="D38" s="316"/>
      <c r="E38" s="3"/>
      <c r="F38" s="3"/>
      <c r="G38" s="3"/>
      <c r="H38" s="3"/>
      <c r="I38" s="3"/>
      <c r="J38" s="3"/>
      <c r="K38" s="3"/>
      <c r="L38" s="3"/>
      <c r="M38" s="3"/>
      <c r="N38" s="3"/>
    </row>
    <row r="39" spans="2:14" s="13" customFormat="1" x14ac:dyDescent="0.3">
      <c r="B39" s="96" t="s">
        <v>119</v>
      </c>
      <c r="C39" s="116" t="s">
        <v>256</v>
      </c>
      <c r="D39" s="316"/>
      <c r="E39" s="3"/>
      <c r="F39" s="3"/>
      <c r="G39" s="3"/>
      <c r="H39" s="3"/>
      <c r="I39" s="3"/>
      <c r="J39" s="3"/>
      <c r="K39" s="3"/>
      <c r="L39" s="3"/>
      <c r="M39" s="3"/>
      <c r="N39" s="3"/>
    </row>
    <row r="40" spans="2:14" s="13" customFormat="1" x14ac:dyDescent="0.3">
      <c r="B40" s="96" t="s">
        <v>16</v>
      </c>
      <c r="C40" s="137">
        <v>43236</v>
      </c>
      <c r="D40" s="316"/>
      <c r="E40" s="3"/>
      <c r="F40" s="3"/>
      <c r="G40" s="3"/>
      <c r="H40" s="3"/>
      <c r="I40" s="3"/>
      <c r="J40" s="3"/>
      <c r="K40" s="3"/>
      <c r="L40" s="3"/>
      <c r="M40" s="3"/>
      <c r="N40" s="3"/>
    </row>
    <row r="41" spans="2:14" s="13" customFormat="1" ht="28.8" x14ac:dyDescent="0.3">
      <c r="B41" s="96" t="s">
        <v>9</v>
      </c>
      <c r="C41" s="135" t="s">
        <v>257</v>
      </c>
      <c r="D41" s="316"/>
      <c r="E41" s="3"/>
      <c r="F41" s="3"/>
      <c r="G41" s="3"/>
      <c r="H41" s="3"/>
      <c r="I41" s="3"/>
      <c r="J41" s="3"/>
      <c r="K41" s="3"/>
      <c r="L41" s="3"/>
      <c r="M41" s="3"/>
      <c r="N41" s="3"/>
    </row>
    <row r="42" spans="2:14" s="13" customFormat="1" ht="15" thickBot="1" x14ac:dyDescent="0.35">
      <c r="B42" s="98" t="s">
        <v>11</v>
      </c>
      <c r="C42" s="73">
        <v>3829900</v>
      </c>
      <c r="D42" s="316"/>
      <c r="E42" s="3"/>
      <c r="F42" s="3"/>
      <c r="G42" s="3"/>
      <c r="H42" s="3"/>
      <c r="I42" s="3"/>
      <c r="J42" s="3"/>
      <c r="K42" s="3"/>
      <c r="L42" s="3"/>
      <c r="M42" s="3"/>
      <c r="N42" s="3"/>
    </row>
    <row r="43" spans="2:14" s="13" customFormat="1" ht="15" thickBot="1" x14ac:dyDescent="0.35">
      <c r="B43" s="5"/>
      <c r="C43" s="5"/>
      <c r="D43" s="316"/>
      <c r="E43" s="3"/>
      <c r="F43" s="3"/>
      <c r="G43" s="3"/>
      <c r="H43" s="3"/>
      <c r="I43" s="3"/>
      <c r="J43" s="3"/>
      <c r="K43" s="3"/>
      <c r="L43" s="3"/>
      <c r="M43" s="3"/>
      <c r="N43" s="3"/>
    </row>
    <row r="44" spans="2:14" s="13" customFormat="1" ht="38.25" customHeight="1" thickBot="1" x14ac:dyDescent="0.35">
      <c r="B44" s="343" t="s">
        <v>120</v>
      </c>
      <c r="C44" s="344"/>
      <c r="D44" s="316"/>
      <c r="E44" s="3"/>
      <c r="F44" s="3"/>
      <c r="G44" s="3"/>
      <c r="H44" s="3"/>
      <c r="I44" s="3"/>
      <c r="J44" s="3"/>
      <c r="K44" s="3"/>
      <c r="L44" s="3"/>
      <c r="M44" s="3"/>
      <c r="N44" s="3"/>
    </row>
    <row r="45" spans="2:14" s="13" customFormat="1" x14ac:dyDescent="0.3">
      <c r="B45" s="100" t="s">
        <v>118</v>
      </c>
      <c r="C45" s="101" t="s">
        <v>258</v>
      </c>
      <c r="D45" s="316"/>
      <c r="E45" s="3"/>
      <c r="F45" s="3"/>
      <c r="G45" s="3"/>
      <c r="H45" s="3"/>
      <c r="I45" s="3"/>
      <c r="J45" s="3"/>
      <c r="K45" s="3"/>
      <c r="L45" s="3"/>
      <c r="M45" s="3"/>
      <c r="N45" s="3"/>
    </row>
    <row r="46" spans="2:14" s="13" customFormat="1" ht="28.8" x14ac:dyDescent="0.3">
      <c r="B46" s="96" t="s">
        <v>119</v>
      </c>
      <c r="C46" s="97" t="s">
        <v>259</v>
      </c>
      <c r="D46" s="316"/>
      <c r="E46" s="3"/>
      <c r="F46" s="3"/>
      <c r="G46" s="3"/>
      <c r="H46" s="3"/>
      <c r="I46" s="3"/>
      <c r="J46" s="3"/>
      <c r="K46" s="3"/>
      <c r="L46" s="3"/>
      <c r="M46" s="3"/>
      <c r="N46" s="3"/>
    </row>
    <row r="47" spans="2:14" s="13" customFormat="1" x14ac:dyDescent="0.3">
      <c r="B47" s="96" t="s">
        <v>16</v>
      </c>
      <c r="C47" s="138">
        <v>43591</v>
      </c>
      <c r="D47" s="316"/>
      <c r="E47" s="3"/>
      <c r="F47" s="3"/>
      <c r="G47" s="3"/>
      <c r="H47" s="3"/>
      <c r="I47" s="3"/>
      <c r="J47" s="3"/>
      <c r="K47" s="3"/>
      <c r="L47" s="3"/>
      <c r="M47" s="3"/>
      <c r="N47" s="3"/>
    </row>
    <row r="48" spans="2:14" s="13" customFormat="1" ht="28.8" x14ac:dyDescent="0.3">
      <c r="B48" s="96" t="s">
        <v>9</v>
      </c>
      <c r="C48" s="139" t="s">
        <v>260</v>
      </c>
      <c r="D48" s="316"/>
      <c r="E48" s="3"/>
      <c r="F48" s="3"/>
      <c r="G48" s="3"/>
      <c r="H48" s="3"/>
      <c r="I48" s="3"/>
      <c r="J48" s="3"/>
      <c r="K48" s="3"/>
      <c r="L48" s="3"/>
      <c r="M48" s="3"/>
      <c r="N48" s="3"/>
    </row>
    <row r="49" spans="2:17" s="13" customFormat="1" ht="15" thickBot="1" x14ac:dyDescent="0.35">
      <c r="B49" s="98" t="s">
        <v>11</v>
      </c>
      <c r="C49" s="99">
        <v>3829900</v>
      </c>
      <c r="D49" s="316"/>
      <c r="E49" s="3"/>
      <c r="F49" s="3"/>
      <c r="G49" s="3"/>
      <c r="H49" s="3"/>
      <c r="I49" s="3"/>
      <c r="J49" s="3"/>
      <c r="K49" s="3"/>
      <c r="L49" s="3"/>
      <c r="M49" s="3"/>
      <c r="N49" s="3"/>
    </row>
    <row r="50" spans="2:17" s="13" customFormat="1" ht="16.2" thickBot="1" x14ac:dyDescent="0.35">
      <c r="B50" s="29"/>
      <c r="C50" s="24"/>
      <c r="D50" s="3"/>
      <c r="E50" s="3"/>
      <c r="F50" s="3"/>
      <c r="G50" s="3"/>
      <c r="H50" s="3"/>
      <c r="I50" s="3"/>
      <c r="J50" s="3"/>
      <c r="K50" s="3"/>
      <c r="L50" s="3"/>
      <c r="M50" s="3"/>
      <c r="N50" s="3"/>
    </row>
    <row r="51" spans="2:17" s="13" customFormat="1" x14ac:dyDescent="0.3">
      <c r="B51" s="279" t="s">
        <v>18</v>
      </c>
      <c r="C51" s="281"/>
      <c r="D51" s="283"/>
      <c r="E51" s="3"/>
      <c r="F51" s="3"/>
      <c r="G51" s="3"/>
      <c r="H51" s="3"/>
      <c r="I51" s="3"/>
      <c r="J51" s="3"/>
      <c r="K51" s="3"/>
      <c r="L51" s="3"/>
      <c r="M51" s="3"/>
      <c r="N51" s="3"/>
    </row>
    <row r="52" spans="2:17" s="13" customFormat="1" ht="15" thickBot="1" x14ac:dyDescent="0.35">
      <c r="B52" s="85" t="s">
        <v>19</v>
      </c>
      <c r="C52" s="95" t="s">
        <v>20</v>
      </c>
      <c r="D52" s="283"/>
      <c r="E52" s="3"/>
      <c r="F52" s="3"/>
      <c r="G52" s="3"/>
      <c r="H52" s="3"/>
      <c r="I52" s="3"/>
      <c r="J52" s="3"/>
      <c r="K52" s="3"/>
      <c r="L52" s="3"/>
      <c r="M52" s="3"/>
      <c r="N52" s="3"/>
    </row>
    <row r="53" spans="2:17" s="13" customFormat="1" x14ac:dyDescent="0.3">
      <c r="B53" s="83" t="s">
        <v>21</v>
      </c>
      <c r="C53" s="94" t="s">
        <v>248</v>
      </c>
      <c r="D53" s="283"/>
      <c r="E53" s="3"/>
      <c r="F53" s="3"/>
      <c r="G53" s="3"/>
      <c r="H53" s="3"/>
      <c r="I53" s="3"/>
      <c r="J53" s="3"/>
      <c r="K53" s="3"/>
      <c r="L53" s="3"/>
      <c r="M53" s="3"/>
      <c r="N53" s="3"/>
    </row>
    <row r="54" spans="2:17" s="13" customFormat="1" x14ac:dyDescent="0.3">
      <c r="B54" s="81" t="s">
        <v>22</v>
      </c>
      <c r="C54" s="92" t="s">
        <v>248</v>
      </c>
      <c r="D54" s="283"/>
      <c r="E54" s="3"/>
      <c r="F54" s="3"/>
      <c r="G54" s="3"/>
      <c r="H54" s="3"/>
      <c r="I54" s="3"/>
      <c r="J54" s="3"/>
      <c r="K54" s="3"/>
      <c r="L54" s="3"/>
      <c r="M54" s="3"/>
      <c r="N54" s="3"/>
    </row>
    <row r="55" spans="2:17" s="13" customFormat="1" x14ac:dyDescent="0.3">
      <c r="B55" s="81" t="s">
        <v>23</v>
      </c>
      <c r="C55" s="92"/>
      <c r="D55" s="283"/>
      <c r="E55" s="3"/>
      <c r="F55" s="3"/>
      <c r="G55" s="3"/>
      <c r="H55" s="3"/>
      <c r="I55" s="3"/>
      <c r="J55" s="3"/>
      <c r="K55" s="3"/>
      <c r="L55" s="3"/>
      <c r="M55" s="3"/>
      <c r="N55" s="3"/>
    </row>
    <row r="56" spans="2:17" s="13" customFormat="1" x14ac:dyDescent="0.3">
      <c r="B56" s="81" t="s">
        <v>24</v>
      </c>
      <c r="C56" s="92"/>
      <c r="D56" s="283"/>
      <c r="E56" s="3"/>
      <c r="F56" s="3"/>
      <c r="G56" s="3"/>
      <c r="H56" s="3"/>
      <c r="I56" s="3"/>
      <c r="J56" s="3"/>
      <c r="K56" s="3"/>
      <c r="L56" s="3"/>
      <c r="M56" s="3"/>
      <c r="N56" s="3"/>
    </row>
    <row r="57" spans="2:17" s="13" customFormat="1" ht="15" thickBot="1" x14ac:dyDescent="0.35">
      <c r="B57" s="82" t="s">
        <v>25</v>
      </c>
      <c r="C57" s="93"/>
      <c r="D57" s="283"/>
      <c r="E57" s="3"/>
      <c r="F57" s="3"/>
      <c r="G57" s="3"/>
      <c r="H57" s="3"/>
      <c r="I57" s="3"/>
      <c r="J57" s="3"/>
      <c r="K57" s="3"/>
      <c r="L57" s="125"/>
      <c r="M57" s="125"/>
      <c r="N57" s="125"/>
      <c r="O57" s="126"/>
      <c r="P57" s="126"/>
      <c r="Q57" s="126"/>
    </row>
    <row r="58" spans="2:17" s="13" customFormat="1" ht="15" thickBot="1" x14ac:dyDescent="0.35">
      <c r="B58" s="6"/>
      <c r="C58" s="3"/>
      <c r="D58" s="3"/>
      <c r="E58" s="3"/>
      <c r="F58" s="3"/>
      <c r="G58" s="3"/>
      <c r="H58" s="3"/>
      <c r="I58" s="3"/>
      <c r="J58" s="3"/>
      <c r="K58" s="3"/>
      <c r="L58" s="125"/>
      <c r="M58" s="125"/>
      <c r="N58" s="125"/>
      <c r="O58" s="126"/>
      <c r="P58" s="126"/>
      <c r="Q58" s="126"/>
    </row>
    <row r="59" spans="2:17" s="13" customFormat="1" ht="34.200000000000003" customHeight="1" thickBot="1" x14ac:dyDescent="0.35">
      <c r="B59" s="123" t="s">
        <v>206</v>
      </c>
      <c r="C59" s="124"/>
      <c r="D59" s="124"/>
      <c r="E59" s="124"/>
      <c r="F59" s="124"/>
      <c r="G59" s="124"/>
      <c r="H59" s="124"/>
      <c r="I59" s="124"/>
      <c r="J59" s="124"/>
      <c r="K59" s="317"/>
      <c r="L59" s="127"/>
      <c r="M59" s="127"/>
      <c r="N59" s="127"/>
      <c r="O59" s="127"/>
      <c r="P59" s="127"/>
      <c r="Q59" s="127"/>
    </row>
    <row r="60" spans="2:17" ht="58.5" customHeight="1" thickBot="1" x14ac:dyDescent="0.35">
      <c r="B60" s="84" t="s">
        <v>194</v>
      </c>
      <c r="C60" s="90" t="s">
        <v>333</v>
      </c>
      <c r="D60" s="90" t="s">
        <v>126</v>
      </c>
      <c r="E60" s="90" t="s">
        <v>127</v>
      </c>
      <c r="F60" s="90" t="s">
        <v>128</v>
      </c>
      <c r="G60" s="90" t="s">
        <v>129</v>
      </c>
      <c r="H60" s="90" t="s">
        <v>130</v>
      </c>
      <c r="I60" s="90" t="s">
        <v>190</v>
      </c>
      <c r="J60" s="91" t="s">
        <v>189</v>
      </c>
      <c r="K60" s="317"/>
      <c r="L60" s="128"/>
      <c r="M60" s="128"/>
      <c r="N60" s="126"/>
      <c r="O60" s="126"/>
      <c r="P60" s="126"/>
      <c r="Q60" s="126"/>
    </row>
    <row r="61" spans="2:17" x14ac:dyDescent="0.3">
      <c r="B61" s="86" t="s">
        <v>125</v>
      </c>
      <c r="C61" s="87" t="s">
        <v>334</v>
      </c>
      <c r="D61" s="88"/>
      <c r="E61" s="88"/>
      <c r="F61" s="88"/>
      <c r="G61" s="88"/>
      <c r="H61" s="88"/>
      <c r="I61" s="88"/>
      <c r="J61" s="89"/>
      <c r="K61" s="317"/>
      <c r="L61" s="125"/>
      <c r="M61" s="125"/>
      <c r="N61" s="126"/>
      <c r="O61" s="126"/>
      <c r="P61" s="126"/>
      <c r="Q61" s="126"/>
    </row>
    <row r="62" spans="2:17" x14ac:dyDescent="0.3">
      <c r="B62" s="81" t="s">
        <v>5</v>
      </c>
      <c r="C62" s="30" t="s">
        <v>335</v>
      </c>
      <c r="D62" s="28"/>
      <c r="E62" s="28"/>
      <c r="F62" s="28"/>
      <c r="G62" s="28"/>
      <c r="H62" s="28"/>
      <c r="I62" s="28"/>
      <c r="J62" s="71"/>
      <c r="K62" s="317"/>
      <c r="L62" s="125"/>
      <c r="M62" s="125"/>
      <c r="N62" s="126"/>
      <c r="O62" s="126"/>
      <c r="P62" s="126"/>
      <c r="Q62" s="126"/>
    </row>
    <row r="63" spans="2:17" x14ac:dyDescent="0.3">
      <c r="B63" s="81" t="s">
        <v>6</v>
      </c>
      <c r="C63" s="30" t="s">
        <v>336</v>
      </c>
      <c r="D63" s="28"/>
      <c r="E63" s="28"/>
      <c r="F63" s="28"/>
      <c r="G63" s="28"/>
      <c r="H63" s="28"/>
      <c r="I63" s="28"/>
      <c r="J63" s="71"/>
      <c r="K63" s="317"/>
      <c r="L63" s="125"/>
      <c r="M63" s="125"/>
      <c r="N63" s="126"/>
      <c r="O63" s="126"/>
      <c r="P63" s="126"/>
      <c r="Q63" s="126"/>
    </row>
    <row r="64" spans="2:17" x14ac:dyDescent="0.3">
      <c r="B64" s="81" t="s">
        <v>7</v>
      </c>
      <c r="C64" s="30" t="s">
        <v>337</v>
      </c>
      <c r="D64" s="28"/>
      <c r="E64" s="28"/>
      <c r="F64" s="28"/>
      <c r="G64" s="28"/>
      <c r="H64" s="28"/>
      <c r="I64" s="28"/>
      <c r="J64" s="71"/>
      <c r="K64" s="317"/>
      <c r="L64" s="125"/>
      <c r="M64" s="125"/>
      <c r="N64" s="126"/>
      <c r="O64" s="126"/>
      <c r="P64" s="126"/>
      <c r="Q64" s="126"/>
    </row>
    <row r="65" spans="2:16" ht="48" x14ac:dyDescent="0.3">
      <c r="B65" s="81" t="s">
        <v>8</v>
      </c>
      <c r="C65" s="184" t="s">
        <v>338</v>
      </c>
      <c r="D65" s="28"/>
      <c r="E65" s="28"/>
      <c r="F65" s="28"/>
      <c r="G65" s="28"/>
      <c r="H65" s="28"/>
      <c r="I65" s="28"/>
      <c r="J65" s="71"/>
      <c r="K65" s="317"/>
      <c r="L65" s="11"/>
      <c r="M65" s="11"/>
    </row>
    <row r="66" spans="2:16" ht="28.8" x14ac:dyDescent="0.3">
      <c r="B66" s="81" t="s">
        <v>9</v>
      </c>
      <c r="C66" s="180" t="s">
        <v>339</v>
      </c>
      <c r="D66" s="28"/>
      <c r="E66" s="28"/>
      <c r="F66" s="28"/>
      <c r="G66" s="28"/>
      <c r="H66" s="28"/>
      <c r="I66" s="28"/>
      <c r="J66" s="71"/>
      <c r="K66" s="317"/>
      <c r="L66" s="11"/>
      <c r="M66" s="11"/>
    </row>
    <row r="67" spans="2:16" x14ac:dyDescent="0.3">
      <c r="B67" s="81" t="s">
        <v>10</v>
      </c>
      <c r="C67" s="180" t="s">
        <v>254</v>
      </c>
      <c r="D67" s="28"/>
      <c r="E67" s="28"/>
      <c r="F67" s="28"/>
      <c r="G67" s="28"/>
      <c r="H67" s="28"/>
      <c r="I67" s="28"/>
      <c r="J67" s="71"/>
      <c r="K67" s="317"/>
      <c r="L67" s="11"/>
      <c r="M67" s="11"/>
    </row>
    <row r="68" spans="2:16" x14ac:dyDescent="0.3">
      <c r="B68" s="81" t="s">
        <v>12</v>
      </c>
      <c r="C68" s="181">
        <v>1768120520001</v>
      </c>
      <c r="D68" s="28"/>
      <c r="E68" s="28"/>
      <c r="F68" s="28"/>
      <c r="G68" s="28"/>
      <c r="H68" s="28"/>
      <c r="I68" s="28"/>
      <c r="J68" s="71"/>
      <c r="K68" s="317"/>
      <c r="L68" s="11"/>
      <c r="M68" s="11"/>
    </row>
    <row r="69" spans="2:16" x14ac:dyDescent="0.3">
      <c r="B69" s="81" t="s">
        <v>115</v>
      </c>
      <c r="C69" s="30" t="s">
        <v>255</v>
      </c>
      <c r="D69" s="28"/>
      <c r="E69" s="28"/>
      <c r="F69" s="28"/>
      <c r="G69" s="28"/>
      <c r="H69" s="28"/>
      <c r="I69" s="28"/>
      <c r="J69" s="71"/>
      <c r="K69" s="317"/>
      <c r="L69" s="11"/>
      <c r="M69" s="11"/>
    </row>
    <row r="70" spans="2:16" x14ac:dyDescent="0.3">
      <c r="B70" s="81" t="s">
        <v>116</v>
      </c>
      <c r="C70" s="30" t="s">
        <v>256</v>
      </c>
      <c r="D70" s="28"/>
      <c r="E70" s="28"/>
      <c r="F70" s="28"/>
      <c r="G70" s="28"/>
      <c r="H70" s="28"/>
      <c r="I70" s="28"/>
      <c r="J70" s="71"/>
      <c r="K70" s="317"/>
      <c r="L70" s="11"/>
      <c r="M70" s="11"/>
    </row>
    <row r="71" spans="2:16" x14ac:dyDescent="0.3">
      <c r="B71" s="81" t="s">
        <v>16</v>
      </c>
      <c r="C71" s="182">
        <v>43236</v>
      </c>
      <c r="D71" s="28"/>
      <c r="E71" s="28"/>
      <c r="F71" s="28"/>
      <c r="G71" s="28"/>
      <c r="H71" s="28"/>
      <c r="I71" s="28"/>
      <c r="J71" s="71"/>
      <c r="K71" s="317"/>
      <c r="L71" s="11"/>
      <c r="M71" s="11"/>
    </row>
    <row r="72" spans="2:16" ht="28.8" x14ac:dyDescent="0.3">
      <c r="B72" s="81" t="s">
        <v>9</v>
      </c>
      <c r="C72" s="183" t="s">
        <v>257</v>
      </c>
      <c r="D72" s="28"/>
      <c r="E72" s="28"/>
      <c r="F72" s="28"/>
      <c r="G72" s="28"/>
      <c r="H72" s="28"/>
      <c r="I72" s="28"/>
      <c r="J72" s="71"/>
      <c r="K72" s="317"/>
      <c r="L72" s="11"/>
      <c r="M72" s="11"/>
    </row>
    <row r="73" spans="2:16" ht="15" thickBot="1" x14ac:dyDescent="0.35">
      <c r="B73" s="82" t="s">
        <v>11</v>
      </c>
      <c r="C73" s="72">
        <v>3829900</v>
      </c>
      <c r="D73" s="72"/>
      <c r="E73" s="72"/>
      <c r="F73" s="72"/>
      <c r="G73" s="72"/>
      <c r="H73" s="72"/>
      <c r="I73" s="72"/>
      <c r="J73" s="73"/>
      <c r="K73" s="317"/>
      <c r="L73" s="11"/>
      <c r="M73" s="11"/>
    </row>
    <row r="74" spans="2:16" s="13" customFormat="1" ht="15.6" x14ac:dyDescent="0.3">
      <c r="B74" s="8"/>
      <c r="C74" s="5"/>
      <c r="D74" s="5"/>
      <c r="E74" s="3"/>
      <c r="F74" s="3"/>
      <c r="G74" s="3"/>
      <c r="H74" s="3"/>
      <c r="I74" s="3"/>
      <c r="J74" s="3"/>
      <c r="L74" s="3"/>
      <c r="M74" s="3"/>
      <c r="N74" s="3"/>
      <c r="O74" s="5"/>
    </row>
    <row r="75" spans="2:16" s="13" customFormat="1" ht="14.4" customHeight="1" x14ac:dyDescent="0.3">
      <c r="B75" s="318" t="s">
        <v>196</v>
      </c>
      <c r="C75" s="318"/>
      <c r="D75" s="318"/>
      <c r="E75" s="318"/>
      <c r="F75" s="318"/>
      <c r="G75" s="318"/>
      <c r="H75" s="318"/>
      <c r="I75" s="318"/>
      <c r="J75" s="318"/>
      <c r="K75" s="318"/>
      <c r="L75" s="318"/>
      <c r="M75" s="318"/>
      <c r="N75" s="318"/>
      <c r="O75" s="318"/>
      <c r="P75" s="318"/>
    </row>
    <row r="76" spans="2:16" s="13" customFormat="1" ht="41.4" x14ac:dyDescent="0.3">
      <c r="B76" s="282" t="s">
        <v>121</v>
      </c>
      <c r="C76" s="282" t="s">
        <v>209</v>
      </c>
      <c r="D76" s="282" t="s">
        <v>197</v>
      </c>
      <c r="E76" s="282" t="s">
        <v>122</v>
      </c>
      <c r="F76" s="282" t="s">
        <v>17</v>
      </c>
      <c r="G76" s="282"/>
      <c r="H76" s="282" t="s">
        <v>123</v>
      </c>
      <c r="I76" s="282"/>
      <c r="J76" s="282"/>
      <c r="K76" s="282"/>
      <c r="L76" s="282"/>
      <c r="M76" s="282"/>
      <c r="N76" s="282"/>
      <c r="O76" s="282"/>
      <c r="P76" s="228" t="s">
        <v>124</v>
      </c>
    </row>
    <row r="77" spans="2:16" s="13" customFormat="1" ht="28.8" customHeight="1" x14ac:dyDescent="0.3">
      <c r="B77" s="282"/>
      <c r="C77" s="282"/>
      <c r="D77" s="282"/>
      <c r="E77" s="282"/>
      <c r="F77" s="228" t="s">
        <v>237</v>
      </c>
      <c r="G77" s="228" t="s">
        <v>238</v>
      </c>
      <c r="H77" s="129" t="s">
        <v>239</v>
      </c>
      <c r="I77" s="129" t="s">
        <v>240</v>
      </c>
      <c r="J77" s="129" t="s">
        <v>241</v>
      </c>
      <c r="K77" s="129" t="s">
        <v>242</v>
      </c>
      <c r="L77" s="129" t="s">
        <v>243</v>
      </c>
      <c r="M77" s="129" t="s">
        <v>261</v>
      </c>
      <c r="N77" s="129" t="s">
        <v>244</v>
      </c>
      <c r="O77" s="129" t="s">
        <v>245</v>
      </c>
      <c r="P77" s="348" t="s">
        <v>413</v>
      </c>
    </row>
    <row r="78" spans="2:16" s="13" customFormat="1" ht="25.2" customHeight="1" x14ac:dyDescent="0.3">
      <c r="B78" s="130" t="s">
        <v>195</v>
      </c>
      <c r="C78" s="25">
        <v>1</v>
      </c>
      <c r="D78" s="25" t="s">
        <v>262</v>
      </c>
      <c r="E78" s="25">
        <f>147+206</f>
        <v>353</v>
      </c>
      <c r="F78" s="25">
        <f>106+79</f>
        <v>185</v>
      </c>
      <c r="G78" s="25">
        <f>100+68</f>
        <v>168</v>
      </c>
      <c r="H78" s="25">
        <v>12</v>
      </c>
      <c r="I78" s="25">
        <v>303</v>
      </c>
      <c r="J78" s="25"/>
      <c r="K78" s="25">
        <v>28</v>
      </c>
      <c r="L78" s="25">
        <v>8</v>
      </c>
      <c r="M78" s="25">
        <v>2</v>
      </c>
      <c r="N78" s="25"/>
      <c r="O78" s="28"/>
      <c r="P78" s="282"/>
    </row>
    <row r="79" spans="2:16" s="13" customFormat="1" ht="15" thickBot="1" x14ac:dyDescent="0.35">
      <c r="B79" s="6"/>
      <c r="C79" s="3"/>
      <c r="D79" s="3"/>
      <c r="E79" s="3"/>
      <c r="F79" s="3"/>
      <c r="G79" s="3"/>
      <c r="H79" s="3"/>
      <c r="I79" s="3"/>
      <c r="J79" s="3"/>
      <c r="K79" s="3"/>
      <c r="L79" s="3"/>
      <c r="M79" s="3"/>
      <c r="N79" s="3"/>
      <c r="O79" s="5"/>
    </row>
    <row r="80" spans="2:16" ht="30" customHeight="1" x14ac:dyDescent="0.3">
      <c r="B80" s="284" t="s">
        <v>191</v>
      </c>
      <c r="C80" s="285"/>
      <c r="D80" s="286"/>
      <c r="E80" s="283"/>
      <c r="F80" s="3"/>
      <c r="G80" s="3"/>
      <c r="H80" s="3"/>
      <c r="I80" s="3"/>
      <c r="J80" s="3"/>
      <c r="K80" s="3"/>
      <c r="L80" s="3"/>
      <c r="M80" s="3"/>
      <c r="N80" s="3"/>
    </row>
    <row r="81" spans="2:14" ht="68.400000000000006" customHeight="1" thickBot="1" x14ac:dyDescent="0.35">
      <c r="B81" s="48" t="s">
        <v>37</v>
      </c>
      <c r="C81" s="49" t="s">
        <v>131</v>
      </c>
      <c r="D81" s="50" t="s">
        <v>124</v>
      </c>
      <c r="E81" s="283"/>
      <c r="F81" s="3"/>
      <c r="G81" s="3"/>
      <c r="H81" s="3"/>
      <c r="I81" s="3"/>
      <c r="J81" s="3"/>
      <c r="K81" s="3"/>
      <c r="L81" s="3"/>
      <c r="M81" s="3"/>
      <c r="N81" s="3"/>
    </row>
    <row r="82" spans="2:14" ht="76.2" customHeight="1" x14ac:dyDescent="0.3">
      <c r="B82" s="62" t="s">
        <v>132</v>
      </c>
      <c r="C82" s="79" t="s">
        <v>272</v>
      </c>
      <c r="D82" s="80"/>
      <c r="E82" s="283"/>
      <c r="F82" s="3"/>
      <c r="G82" s="3"/>
      <c r="H82" s="3"/>
      <c r="I82" s="3"/>
      <c r="J82" s="3"/>
      <c r="K82" s="3"/>
      <c r="L82" s="3"/>
      <c r="M82" s="3"/>
      <c r="N82" s="3"/>
    </row>
    <row r="83" spans="2:14" ht="58.8" customHeight="1" thickBot="1" x14ac:dyDescent="0.35">
      <c r="B83" s="61" t="s">
        <v>38</v>
      </c>
      <c r="C83" s="77" t="s">
        <v>272</v>
      </c>
      <c r="D83" s="78"/>
      <c r="E83" s="283"/>
      <c r="F83" s="3"/>
      <c r="G83" s="3"/>
      <c r="H83" s="3"/>
      <c r="I83" s="3"/>
      <c r="J83" s="3"/>
      <c r="K83" s="3"/>
      <c r="L83" s="3"/>
      <c r="M83" s="3"/>
      <c r="N83" s="3"/>
    </row>
    <row r="84" spans="2:14" s="13" customFormat="1" ht="16.2" thickBot="1" x14ac:dyDescent="0.35">
      <c r="B84" s="14"/>
      <c r="C84" s="15"/>
      <c r="D84" s="16"/>
      <c r="F84" s="3"/>
      <c r="G84" s="3"/>
      <c r="H84" s="3"/>
      <c r="I84" s="3"/>
      <c r="J84" s="3"/>
      <c r="K84" s="3"/>
      <c r="L84" s="3"/>
      <c r="M84" s="3"/>
      <c r="N84" s="3"/>
    </row>
    <row r="85" spans="2:14" ht="55.8" thickBot="1" x14ac:dyDescent="0.35">
      <c r="B85" s="45" t="s">
        <v>39</v>
      </c>
      <c r="C85" s="46" t="s">
        <v>131</v>
      </c>
      <c r="D85" s="47" t="s">
        <v>124</v>
      </c>
      <c r="E85" s="283"/>
      <c r="F85" s="3"/>
      <c r="G85" s="3"/>
      <c r="H85" s="3"/>
      <c r="I85" s="3"/>
      <c r="J85" s="3"/>
      <c r="K85" s="3"/>
      <c r="L85" s="3"/>
      <c r="M85" s="3"/>
      <c r="N85" s="3"/>
    </row>
    <row r="86" spans="2:14" x14ac:dyDescent="0.3">
      <c r="B86" s="62" t="s">
        <v>40</v>
      </c>
      <c r="C86" s="43" t="s">
        <v>272</v>
      </c>
      <c r="D86" s="55"/>
      <c r="E86" s="283"/>
      <c r="F86" s="3"/>
      <c r="G86" s="3"/>
      <c r="H86" s="3"/>
      <c r="I86" s="3"/>
      <c r="J86" s="3"/>
      <c r="K86" s="3"/>
      <c r="L86" s="3"/>
      <c r="M86" s="3"/>
      <c r="N86" s="3"/>
    </row>
    <row r="87" spans="2:14" x14ac:dyDescent="0.3">
      <c r="B87" s="60" t="s">
        <v>207</v>
      </c>
      <c r="C87" s="31" t="s">
        <v>272</v>
      </c>
      <c r="D87" s="52"/>
      <c r="E87" s="283"/>
      <c r="F87" s="3"/>
      <c r="G87" s="3"/>
      <c r="H87" s="3"/>
      <c r="I87" s="3"/>
      <c r="J87" s="3"/>
      <c r="K87" s="3"/>
      <c r="L87" s="3"/>
      <c r="M87" s="3"/>
      <c r="N87" s="3"/>
    </row>
    <row r="88" spans="2:14" ht="27.6" x14ac:dyDescent="0.3">
      <c r="B88" s="60" t="s">
        <v>193</v>
      </c>
      <c r="C88" s="31" t="s">
        <v>272</v>
      </c>
      <c r="D88" s="52"/>
      <c r="E88" s="283"/>
      <c r="F88" s="3"/>
      <c r="G88" s="3"/>
      <c r="H88" s="3"/>
      <c r="I88" s="3"/>
      <c r="J88" s="3"/>
      <c r="K88" s="3"/>
      <c r="L88" s="3"/>
      <c r="M88" s="3"/>
      <c r="N88" s="3"/>
    </row>
    <row r="89" spans="2:14" ht="27.6" x14ac:dyDescent="0.3">
      <c r="B89" s="60" t="s">
        <v>208</v>
      </c>
      <c r="C89" s="31" t="s">
        <v>272</v>
      </c>
      <c r="D89" s="52"/>
      <c r="E89" s="283"/>
      <c r="F89" s="3"/>
      <c r="G89" s="3"/>
      <c r="H89" s="3"/>
      <c r="I89" s="3"/>
      <c r="J89" s="3"/>
      <c r="K89" s="3"/>
      <c r="L89" s="3"/>
      <c r="M89" s="3"/>
      <c r="N89" s="3"/>
    </row>
    <row r="90" spans="2:14" ht="15" thickBot="1" x14ac:dyDescent="0.35">
      <c r="B90" s="61" t="s">
        <v>41</v>
      </c>
      <c r="C90" s="38" t="s">
        <v>272</v>
      </c>
      <c r="D90" s="54"/>
      <c r="E90" s="283"/>
      <c r="F90" s="3"/>
      <c r="G90" s="3"/>
      <c r="H90" s="3"/>
      <c r="I90" s="3"/>
      <c r="J90" s="3"/>
      <c r="K90" s="3"/>
      <c r="L90" s="3"/>
      <c r="M90" s="3"/>
      <c r="N90" s="3"/>
    </row>
    <row r="91" spans="2:14" ht="16.2" thickBot="1" x14ac:dyDescent="0.35">
      <c r="B91" s="7"/>
      <c r="F91" s="3"/>
      <c r="G91" s="3"/>
      <c r="H91" s="3"/>
      <c r="I91" s="3"/>
      <c r="J91" s="3"/>
      <c r="K91" s="3"/>
      <c r="L91" s="3"/>
      <c r="M91" s="3"/>
      <c r="N91" s="3"/>
    </row>
    <row r="92" spans="2:14" ht="29.25" customHeight="1" x14ac:dyDescent="0.3">
      <c r="B92" s="271" t="s">
        <v>42</v>
      </c>
      <c r="C92" s="272"/>
      <c r="D92" s="272"/>
      <c r="E92" s="273"/>
      <c r="F92" s="283"/>
      <c r="G92" s="118"/>
      <c r="H92" s="118"/>
      <c r="I92" s="118"/>
      <c r="J92" s="118"/>
      <c r="K92" s="118"/>
      <c r="L92" s="118"/>
      <c r="M92" s="118"/>
      <c r="N92" s="3"/>
    </row>
    <row r="93" spans="2:14" ht="42" thickBot="1" x14ac:dyDescent="0.35">
      <c r="B93" s="48" t="s">
        <v>43</v>
      </c>
      <c r="C93" s="49" t="s">
        <v>44</v>
      </c>
      <c r="D93" s="49" t="s">
        <v>198</v>
      </c>
      <c r="E93" s="50" t="s">
        <v>124</v>
      </c>
      <c r="F93" s="283"/>
      <c r="G93" s="118"/>
      <c r="H93" s="118"/>
      <c r="I93" s="118"/>
      <c r="J93" s="118"/>
      <c r="K93" s="118"/>
      <c r="L93" s="118"/>
      <c r="M93" s="118"/>
      <c r="N93" s="3"/>
    </row>
    <row r="94" spans="2:14" s="13" customFormat="1" ht="222.6" customHeight="1" x14ac:dyDescent="0.3">
      <c r="B94" s="142" t="s">
        <v>273</v>
      </c>
      <c r="C94" s="142" t="s">
        <v>274</v>
      </c>
      <c r="D94" s="142" t="s">
        <v>275</v>
      </c>
      <c r="E94" s="142" t="s">
        <v>276</v>
      </c>
      <c r="F94" s="283"/>
      <c r="G94" s="118"/>
      <c r="H94" s="118"/>
      <c r="I94" s="118"/>
      <c r="J94" s="118"/>
      <c r="K94" s="118"/>
      <c r="L94" s="118"/>
      <c r="M94" s="118"/>
      <c r="N94" s="3"/>
    </row>
    <row r="95" spans="2:14" s="13" customFormat="1" ht="96.6" x14ac:dyDescent="0.3">
      <c r="B95" s="142" t="s">
        <v>277</v>
      </c>
      <c r="C95" s="142" t="s">
        <v>278</v>
      </c>
      <c r="D95" s="142" t="s">
        <v>279</v>
      </c>
      <c r="E95" s="142" t="s">
        <v>280</v>
      </c>
      <c r="F95" s="283"/>
      <c r="G95" s="118"/>
      <c r="H95" s="118"/>
      <c r="I95" s="118"/>
      <c r="J95" s="118"/>
      <c r="K95" s="118"/>
      <c r="L95" s="118"/>
      <c r="M95" s="118"/>
      <c r="N95" s="3"/>
    </row>
    <row r="96" spans="2:14" s="13" customFormat="1" ht="345" x14ac:dyDescent="0.3">
      <c r="B96" s="142" t="s">
        <v>281</v>
      </c>
      <c r="C96" s="142" t="s">
        <v>282</v>
      </c>
      <c r="D96" s="142" t="s">
        <v>283</v>
      </c>
      <c r="E96" s="142" t="s">
        <v>284</v>
      </c>
      <c r="F96" s="283"/>
      <c r="G96" s="118"/>
      <c r="H96" s="118"/>
      <c r="I96" s="118"/>
      <c r="J96" s="118"/>
      <c r="K96" s="118"/>
      <c r="L96" s="118"/>
      <c r="M96" s="118"/>
      <c r="N96" s="3"/>
    </row>
    <row r="97" spans="2:15" ht="16.2" thickBot="1" x14ac:dyDescent="0.35">
      <c r="B97" s="29"/>
      <c r="C97" s="24"/>
      <c r="D97" s="24"/>
      <c r="E97" s="24"/>
      <c r="F97" s="3"/>
      <c r="G97" s="3"/>
      <c r="H97" s="3"/>
      <c r="I97" s="3"/>
      <c r="J97" s="3"/>
      <c r="K97" s="3"/>
      <c r="L97" s="3"/>
      <c r="M97" s="3"/>
      <c r="N97" s="3"/>
    </row>
    <row r="98" spans="2:15" ht="15" thickBot="1" x14ac:dyDescent="0.35">
      <c r="B98" s="287" t="s">
        <v>45</v>
      </c>
      <c r="C98" s="288"/>
      <c r="D98" s="288"/>
      <c r="E98" s="289"/>
      <c r="F98" s="283"/>
      <c r="G98" s="118"/>
      <c r="H98" s="118"/>
      <c r="I98" s="118"/>
      <c r="J98" s="118"/>
      <c r="K98" s="118"/>
      <c r="L98" s="118"/>
      <c r="M98" s="118"/>
      <c r="N98" s="3"/>
    </row>
    <row r="99" spans="2:15" ht="75" customHeight="1" thickBot="1" x14ac:dyDescent="0.35">
      <c r="B99" s="45" t="s">
        <v>46</v>
      </c>
      <c r="C99" s="46" t="s">
        <v>131</v>
      </c>
      <c r="D99" s="46" t="s">
        <v>124</v>
      </c>
      <c r="E99" s="47" t="s">
        <v>47</v>
      </c>
      <c r="F99" s="283"/>
      <c r="G99" s="118"/>
      <c r="H99" s="118"/>
      <c r="I99" s="118"/>
      <c r="J99" s="118"/>
      <c r="K99" s="118"/>
      <c r="L99" s="118"/>
      <c r="M99" s="118"/>
      <c r="N99" s="3"/>
    </row>
    <row r="100" spans="2:15" x14ac:dyDescent="0.3">
      <c r="B100" s="62" t="s">
        <v>48</v>
      </c>
      <c r="C100" s="69" t="s">
        <v>272</v>
      </c>
      <c r="D100" s="76"/>
      <c r="E100" s="70"/>
      <c r="F100" s="283"/>
      <c r="G100" s="118"/>
      <c r="H100" s="118"/>
      <c r="I100" s="118"/>
      <c r="J100" s="118"/>
      <c r="K100" s="118"/>
      <c r="L100" s="118"/>
      <c r="M100" s="118"/>
      <c r="N100" s="3"/>
    </row>
    <row r="101" spans="2:15" x14ac:dyDescent="0.3">
      <c r="B101" s="60" t="s">
        <v>49</v>
      </c>
      <c r="C101" s="32" t="s">
        <v>272</v>
      </c>
      <c r="D101" s="27"/>
      <c r="E101" s="66"/>
      <c r="F101" s="283"/>
      <c r="G101" s="118"/>
      <c r="H101" s="118"/>
      <c r="I101" s="118"/>
      <c r="J101" s="118"/>
      <c r="K101" s="118"/>
      <c r="L101" s="118"/>
      <c r="M101" s="118"/>
      <c r="N101" s="3"/>
    </row>
    <row r="102" spans="2:15" x14ac:dyDescent="0.3">
      <c r="B102" s="60" t="s">
        <v>134</v>
      </c>
      <c r="C102" s="32" t="s">
        <v>272</v>
      </c>
      <c r="D102" s="27"/>
      <c r="E102" s="66"/>
      <c r="F102" s="283"/>
      <c r="G102" s="118"/>
      <c r="H102" s="118"/>
      <c r="I102" s="118"/>
      <c r="J102" s="118"/>
      <c r="K102" s="118"/>
      <c r="L102" s="118"/>
      <c r="M102" s="118"/>
      <c r="N102" s="3"/>
    </row>
    <row r="103" spans="2:15" x14ac:dyDescent="0.3">
      <c r="B103" s="60" t="s">
        <v>135</v>
      </c>
      <c r="C103" s="32" t="s">
        <v>272</v>
      </c>
      <c r="D103" s="27"/>
      <c r="E103" s="66"/>
      <c r="F103" s="283"/>
      <c r="G103" s="118"/>
      <c r="H103" s="118"/>
      <c r="I103" s="118"/>
      <c r="J103" s="118"/>
      <c r="K103" s="118"/>
      <c r="L103" s="118"/>
      <c r="M103" s="118"/>
      <c r="N103" s="3"/>
    </row>
    <row r="104" spans="2:15" ht="28.2" thickBot="1" x14ac:dyDescent="0.35">
      <c r="B104" s="61" t="s">
        <v>50</v>
      </c>
      <c r="C104" s="39" t="s">
        <v>272</v>
      </c>
      <c r="D104" s="75"/>
      <c r="E104" s="74"/>
      <c r="F104" s="283"/>
      <c r="G104" s="118"/>
      <c r="H104" s="118"/>
      <c r="I104" s="118"/>
      <c r="J104" s="118"/>
      <c r="K104" s="118"/>
      <c r="L104" s="118"/>
      <c r="M104" s="118"/>
      <c r="N104" s="3"/>
    </row>
    <row r="105" spans="2:15" ht="16.2" thickBot="1" x14ac:dyDescent="0.35">
      <c r="B105" s="7"/>
      <c r="F105" s="3"/>
      <c r="G105" s="3"/>
      <c r="H105" s="3"/>
      <c r="I105" s="3"/>
      <c r="J105" s="3"/>
      <c r="K105" s="3"/>
      <c r="L105" s="3"/>
      <c r="M105" s="3"/>
      <c r="N105" s="3"/>
    </row>
    <row r="106" spans="2:15" x14ac:dyDescent="0.3">
      <c r="B106" s="276" t="s">
        <v>136</v>
      </c>
      <c r="C106" s="277"/>
      <c r="D106" s="277"/>
      <c r="E106" s="277"/>
      <c r="F106" s="277"/>
      <c r="G106" s="278"/>
      <c r="H106" s="131"/>
      <c r="I106" s="131"/>
      <c r="J106" s="131"/>
      <c r="K106" s="131"/>
      <c r="L106" s="131"/>
      <c r="M106" s="131"/>
      <c r="N106" s="131"/>
      <c r="O106" s="332"/>
    </row>
    <row r="107" spans="2:15" ht="55.8" thickBot="1" x14ac:dyDescent="0.35">
      <c r="B107" s="319" t="s">
        <v>51</v>
      </c>
      <c r="C107" s="320"/>
      <c r="D107" s="109" t="s">
        <v>137</v>
      </c>
      <c r="E107" s="109" t="s">
        <v>52</v>
      </c>
      <c r="F107" s="109" t="s">
        <v>124</v>
      </c>
      <c r="G107" s="108" t="s">
        <v>47</v>
      </c>
      <c r="H107" s="132"/>
      <c r="I107" s="132"/>
      <c r="J107" s="132"/>
      <c r="K107" s="132"/>
      <c r="L107" s="132"/>
      <c r="M107" s="132"/>
      <c r="N107" s="126"/>
      <c r="O107" s="332"/>
    </row>
    <row r="108" spans="2:15" ht="138" x14ac:dyDescent="0.3">
      <c r="B108" s="334" t="s">
        <v>138</v>
      </c>
      <c r="C108" s="69" t="s">
        <v>199</v>
      </c>
      <c r="D108" s="69" t="s">
        <v>264</v>
      </c>
      <c r="E108" s="69" t="s">
        <v>345</v>
      </c>
      <c r="F108" s="69" t="s">
        <v>346</v>
      </c>
      <c r="G108" s="70"/>
      <c r="H108" s="133"/>
      <c r="I108" s="133"/>
      <c r="J108" s="133"/>
      <c r="K108" s="133"/>
      <c r="L108" s="133"/>
      <c r="M108" s="133"/>
      <c r="N108" s="133"/>
      <c r="O108" s="332"/>
    </row>
    <row r="109" spans="2:15" ht="124.2" x14ac:dyDescent="0.3">
      <c r="B109" s="331"/>
      <c r="C109" s="32" t="s">
        <v>139</v>
      </c>
      <c r="D109" s="32" t="s">
        <v>264</v>
      </c>
      <c r="E109" s="32" t="s">
        <v>348</v>
      </c>
      <c r="F109" s="208" t="s">
        <v>347</v>
      </c>
      <c r="G109" s="66"/>
      <c r="H109" s="133"/>
      <c r="I109" s="133"/>
      <c r="J109" s="133"/>
      <c r="K109" s="133"/>
      <c r="L109" s="133"/>
      <c r="M109" s="133"/>
      <c r="N109" s="133"/>
      <c r="O109" s="332"/>
    </row>
    <row r="110" spans="2:15" ht="69" x14ac:dyDescent="0.3">
      <c r="B110" s="331" t="s">
        <v>140</v>
      </c>
      <c r="C110" s="32" t="s">
        <v>200</v>
      </c>
      <c r="D110" s="32" t="s">
        <v>264</v>
      </c>
      <c r="E110" s="32" t="s">
        <v>349</v>
      </c>
      <c r="F110" s="32"/>
      <c r="G110" s="66"/>
      <c r="H110" s="133"/>
      <c r="I110" s="133"/>
      <c r="J110" s="133"/>
      <c r="K110" s="133"/>
      <c r="L110" s="133"/>
      <c r="M110" s="133"/>
      <c r="N110" s="133"/>
      <c r="O110" s="332"/>
    </row>
    <row r="111" spans="2:15" ht="69" x14ac:dyDescent="0.3">
      <c r="B111" s="331"/>
      <c r="C111" s="32" t="s">
        <v>201</v>
      </c>
      <c r="D111" s="32" t="s">
        <v>264</v>
      </c>
      <c r="E111" s="32" t="s">
        <v>350</v>
      </c>
      <c r="F111" s="208" t="s">
        <v>409</v>
      </c>
      <c r="G111" s="66"/>
      <c r="H111" s="133"/>
      <c r="I111" s="133"/>
      <c r="J111" s="133"/>
      <c r="K111" s="133"/>
      <c r="L111" s="133"/>
      <c r="M111" s="133"/>
      <c r="N111" s="133"/>
      <c r="O111" s="332"/>
    </row>
    <row r="112" spans="2:15" ht="165.6" x14ac:dyDescent="0.3">
      <c r="B112" s="331"/>
      <c r="C112" s="32" t="s">
        <v>141</v>
      </c>
      <c r="D112" s="32" t="s">
        <v>264</v>
      </c>
      <c r="E112" s="32" t="s">
        <v>411</v>
      </c>
      <c r="F112" s="208" t="s">
        <v>410</v>
      </c>
      <c r="G112" s="66"/>
      <c r="H112" s="133"/>
      <c r="I112" s="133"/>
      <c r="J112" s="133"/>
      <c r="K112" s="133"/>
      <c r="L112" s="133"/>
      <c r="M112" s="133"/>
      <c r="N112" s="133"/>
      <c r="O112" s="332"/>
    </row>
    <row r="113" spans="2:15" ht="289.8" x14ac:dyDescent="0.3">
      <c r="B113" s="331"/>
      <c r="C113" s="32" t="s">
        <v>142</v>
      </c>
      <c r="D113" s="32" t="s">
        <v>264</v>
      </c>
      <c r="E113" s="32" t="s">
        <v>412</v>
      </c>
      <c r="F113" s="208" t="s">
        <v>437</v>
      </c>
      <c r="G113" s="66"/>
      <c r="H113" s="133"/>
      <c r="I113" s="133"/>
      <c r="J113" s="133"/>
      <c r="K113" s="133"/>
      <c r="L113" s="133"/>
      <c r="M113" s="133"/>
      <c r="N113" s="133"/>
      <c r="O113" s="332"/>
    </row>
    <row r="114" spans="2:15" ht="82.8" x14ac:dyDescent="0.3">
      <c r="B114" s="331" t="s">
        <v>143</v>
      </c>
      <c r="C114" s="32" t="s">
        <v>144</v>
      </c>
      <c r="D114" s="32" t="s">
        <v>264</v>
      </c>
      <c r="E114" s="32" t="s">
        <v>414</v>
      </c>
      <c r="F114" s="208" t="s">
        <v>413</v>
      </c>
      <c r="G114" s="66"/>
      <c r="H114" s="133"/>
      <c r="I114" s="133"/>
      <c r="J114" s="133"/>
      <c r="K114" s="133"/>
      <c r="L114" s="133"/>
      <c r="M114" s="133"/>
      <c r="N114" s="133"/>
      <c r="O114" s="332"/>
    </row>
    <row r="115" spans="2:15" ht="220.8" x14ac:dyDescent="0.3">
      <c r="B115" s="331"/>
      <c r="C115" s="32" t="s">
        <v>145</v>
      </c>
      <c r="D115" s="32" t="s">
        <v>264</v>
      </c>
      <c r="E115" s="32" t="s">
        <v>415</v>
      </c>
      <c r="F115" s="32" t="s">
        <v>438</v>
      </c>
      <c r="G115" s="66"/>
      <c r="H115" s="133"/>
      <c r="I115" s="133"/>
      <c r="J115" s="133"/>
      <c r="K115" s="133"/>
      <c r="L115" s="133"/>
      <c r="M115" s="133"/>
      <c r="N115" s="133"/>
      <c r="O115" s="332"/>
    </row>
    <row r="116" spans="2:15" ht="110.4" x14ac:dyDescent="0.3">
      <c r="B116" s="331"/>
      <c r="C116" s="32" t="s">
        <v>146</v>
      </c>
      <c r="D116" s="32" t="s">
        <v>264</v>
      </c>
      <c r="E116" s="32" t="s">
        <v>416</v>
      </c>
      <c r="F116" s="32" t="s">
        <v>420</v>
      </c>
      <c r="G116" s="66"/>
      <c r="H116" s="133"/>
      <c r="I116" s="133"/>
      <c r="J116" s="133"/>
      <c r="K116" s="133"/>
      <c r="L116" s="133"/>
      <c r="M116" s="133"/>
      <c r="N116" s="133"/>
      <c r="O116" s="332"/>
    </row>
    <row r="117" spans="2:15" ht="55.2" x14ac:dyDescent="0.3">
      <c r="B117" s="331"/>
      <c r="C117" s="32" t="s">
        <v>147</v>
      </c>
      <c r="D117" s="32" t="s">
        <v>264</v>
      </c>
      <c r="E117" s="32" t="s">
        <v>417</v>
      </c>
      <c r="F117" s="208" t="s">
        <v>418</v>
      </c>
      <c r="G117" s="66"/>
      <c r="H117" s="133"/>
      <c r="I117" s="133"/>
      <c r="J117" s="133"/>
      <c r="K117" s="133"/>
      <c r="L117" s="133"/>
      <c r="M117" s="133"/>
      <c r="N117" s="133"/>
      <c r="O117" s="332"/>
    </row>
    <row r="118" spans="2:15" ht="55.2" x14ac:dyDescent="0.3">
      <c r="B118" s="331"/>
      <c r="C118" s="32" t="s">
        <v>113</v>
      </c>
      <c r="D118" s="32" t="s">
        <v>264</v>
      </c>
      <c r="E118" s="32" t="s">
        <v>421</v>
      </c>
      <c r="F118" s="208" t="s">
        <v>418</v>
      </c>
      <c r="G118" s="66"/>
      <c r="H118" s="133"/>
      <c r="I118" s="133"/>
      <c r="J118" s="133"/>
      <c r="K118" s="133"/>
      <c r="L118" s="133"/>
      <c r="M118" s="133"/>
      <c r="N118" s="133"/>
      <c r="O118" s="332"/>
    </row>
    <row r="119" spans="2:15" ht="151.80000000000001" x14ac:dyDescent="0.3">
      <c r="B119" s="331"/>
      <c r="C119" s="32" t="s">
        <v>148</v>
      </c>
      <c r="D119" s="32" t="s">
        <v>264</v>
      </c>
      <c r="E119" s="32" t="s">
        <v>419</v>
      </c>
      <c r="F119" s="208" t="s">
        <v>418</v>
      </c>
      <c r="G119" s="66" t="s">
        <v>434</v>
      </c>
      <c r="H119" s="133"/>
      <c r="I119" s="133"/>
      <c r="J119" s="133"/>
      <c r="K119" s="133"/>
      <c r="L119" s="133"/>
      <c r="M119" s="133"/>
      <c r="N119" s="133"/>
      <c r="O119" s="332"/>
    </row>
    <row r="120" spans="2:15" ht="69.599999999999994" thickBot="1" x14ac:dyDescent="0.35">
      <c r="B120" s="107" t="s">
        <v>149</v>
      </c>
      <c r="C120" s="39" t="s">
        <v>150</v>
      </c>
      <c r="D120" s="39" t="s">
        <v>264</v>
      </c>
      <c r="E120" s="39" t="s">
        <v>435</v>
      </c>
      <c r="F120" s="266" t="s">
        <v>439</v>
      </c>
      <c r="G120" s="74"/>
      <c r="H120" s="133"/>
      <c r="I120" s="133"/>
      <c r="J120" s="133"/>
      <c r="K120" s="133"/>
      <c r="L120" s="133"/>
      <c r="M120" s="133"/>
      <c r="N120" s="133"/>
      <c r="O120" s="332"/>
    </row>
    <row r="121" spans="2:15" ht="16.2" thickBot="1" x14ac:dyDescent="0.35">
      <c r="B121" s="7"/>
    </row>
    <row r="122" spans="2:15" ht="21" customHeight="1" x14ac:dyDescent="0.3">
      <c r="B122" s="284" t="s">
        <v>168</v>
      </c>
      <c r="C122" s="285"/>
      <c r="D122" s="285"/>
      <c r="E122" s="285"/>
      <c r="F122" s="286"/>
      <c r="G122" s="119"/>
      <c r="H122" s="119"/>
      <c r="I122" s="119"/>
      <c r="J122" s="119"/>
      <c r="K122" s="119"/>
      <c r="L122" s="119"/>
      <c r="M122" s="230"/>
      <c r="N122" s="362"/>
      <c r="O122" s="174"/>
    </row>
    <row r="123" spans="2:15" s="154" customFormat="1" ht="132.6" customHeight="1" x14ac:dyDescent="0.3">
      <c r="B123" s="349" t="s">
        <v>422</v>
      </c>
      <c r="C123" s="350"/>
      <c r="D123" s="300" t="s">
        <v>426</v>
      </c>
      <c r="E123" s="353"/>
      <c r="F123" s="301"/>
      <c r="G123" s="230"/>
      <c r="H123" s="230"/>
      <c r="I123" s="230"/>
      <c r="J123" s="230"/>
      <c r="K123" s="230"/>
      <c r="L123" s="230"/>
      <c r="M123" s="230"/>
      <c r="N123" s="362"/>
      <c r="O123" s="174"/>
    </row>
    <row r="124" spans="2:15" s="154" customFormat="1" ht="247.8" customHeight="1" x14ac:dyDescent="0.3">
      <c r="B124" s="349" t="s">
        <v>423</v>
      </c>
      <c r="C124" s="350"/>
      <c r="D124" s="300" t="s">
        <v>427</v>
      </c>
      <c r="E124" s="353"/>
      <c r="F124" s="301"/>
      <c r="G124" s="230"/>
      <c r="H124" s="230"/>
      <c r="I124" s="230"/>
      <c r="J124" s="230"/>
      <c r="K124" s="230"/>
      <c r="L124" s="230"/>
      <c r="M124" s="230"/>
      <c r="N124" s="362"/>
      <c r="O124" s="174"/>
    </row>
    <row r="125" spans="2:15" ht="173.4" customHeight="1" x14ac:dyDescent="0.3">
      <c r="B125" s="349" t="s">
        <v>424</v>
      </c>
      <c r="C125" s="350"/>
      <c r="D125" s="354" t="s">
        <v>428</v>
      </c>
      <c r="E125" s="355"/>
      <c r="F125" s="356"/>
      <c r="G125" s="11"/>
      <c r="H125" s="11"/>
      <c r="I125" s="11"/>
      <c r="J125" s="11"/>
      <c r="K125" s="11"/>
      <c r="L125" s="11"/>
      <c r="M125" s="231"/>
      <c r="N125" s="362"/>
      <c r="O125" s="174"/>
    </row>
    <row r="126" spans="2:15" ht="51.6" customHeight="1" thickBot="1" x14ac:dyDescent="0.35">
      <c r="B126" s="351" t="s">
        <v>425</v>
      </c>
      <c r="C126" s="352"/>
      <c r="D126" s="357" t="s">
        <v>429</v>
      </c>
      <c r="E126" s="357"/>
      <c r="F126" s="358"/>
      <c r="G126" s="11"/>
      <c r="H126" s="11"/>
      <c r="I126" s="11"/>
      <c r="J126" s="11"/>
      <c r="K126" s="11"/>
      <c r="L126" s="11"/>
      <c r="M126" s="231"/>
      <c r="N126" s="362"/>
      <c r="O126" s="174"/>
    </row>
    <row r="127" spans="2:15" ht="16.2" thickBot="1" x14ac:dyDescent="0.35">
      <c r="B127" s="29"/>
      <c r="C127" s="24"/>
      <c r="D127" s="24"/>
      <c r="E127" s="24"/>
      <c r="F127" s="17"/>
      <c r="G127" s="17"/>
      <c r="H127" s="17"/>
      <c r="I127" s="17"/>
      <c r="J127" s="17"/>
      <c r="K127" s="17"/>
      <c r="L127" s="17"/>
      <c r="M127" s="231"/>
      <c r="N127" s="168"/>
      <c r="O127" s="174"/>
    </row>
    <row r="128" spans="2:15" s="24" customFormat="1" ht="46.5" customHeight="1" x14ac:dyDescent="0.3">
      <c r="B128" s="276" t="s">
        <v>151</v>
      </c>
      <c r="C128" s="277"/>
      <c r="D128" s="278"/>
      <c r="E128" s="336"/>
      <c r="F128" s="17"/>
      <c r="G128" s="17"/>
      <c r="H128" s="17"/>
      <c r="I128" s="17"/>
      <c r="J128" s="17"/>
      <c r="K128" s="17"/>
      <c r="L128" s="17"/>
      <c r="M128" s="231"/>
      <c r="N128" s="231"/>
      <c r="O128" s="192"/>
    </row>
    <row r="129" spans="2:15" s="24" customFormat="1" ht="55.8" thickBot="1" x14ac:dyDescent="0.35">
      <c r="B129" s="48" t="s">
        <v>43</v>
      </c>
      <c r="C129" s="50" t="s">
        <v>133</v>
      </c>
      <c r="D129" s="50" t="s">
        <v>124</v>
      </c>
      <c r="E129" s="336"/>
      <c r="F129" s="17"/>
      <c r="G129" s="17"/>
      <c r="H129" s="17"/>
      <c r="I129" s="17"/>
      <c r="J129" s="17"/>
      <c r="K129" s="17"/>
      <c r="L129" s="17"/>
      <c r="M129" s="231"/>
      <c r="N129" s="231"/>
      <c r="O129" s="192"/>
    </row>
    <row r="130" spans="2:15" s="24" customFormat="1" x14ac:dyDescent="0.3">
      <c r="B130" s="68" t="s">
        <v>263</v>
      </c>
      <c r="C130" s="69"/>
      <c r="D130" s="70"/>
      <c r="E130" s="336"/>
      <c r="F130" s="17"/>
      <c r="G130" s="17"/>
      <c r="H130" s="17"/>
      <c r="I130" s="17"/>
      <c r="J130" s="17"/>
      <c r="K130" s="17"/>
      <c r="L130" s="17"/>
      <c r="M130" s="231"/>
      <c r="N130" s="231"/>
      <c r="O130" s="192"/>
    </row>
    <row r="131" spans="2:15" s="24" customFormat="1" x14ac:dyDescent="0.3">
      <c r="B131" s="65"/>
      <c r="C131" s="32"/>
      <c r="D131" s="66"/>
      <c r="E131" s="336"/>
      <c r="F131" s="17"/>
      <c r="G131" s="17"/>
      <c r="H131" s="17"/>
      <c r="I131" s="17"/>
      <c r="J131" s="17"/>
      <c r="K131" s="17"/>
      <c r="L131" s="17"/>
      <c r="M131" s="231"/>
      <c r="N131" s="231"/>
      <c r="O131" s="192"/>
    </row>
    <row r="132" spans="2:15" s="24" customFormat="1" ht="15" thickBot="1" x14ac:dyDescent="0.35">
      <c r="B132" s="67"/>
      <c r="C132" s="39"/>
      <c r="D132" s="74"/>
      <c r="E132" s="336"/>
      <c r="F132" s="17"/>
      <c r="G132" s="17"/>
      <c r="H132" s="17"/>
      <c r="I132" s="17"/>
      <c r="J132" s="17"/>
      <c r="K132" s="17"/>
      <c r="L132" s="17"/>
      <c r="M132" s="231"/>
      <c r="N132" s="231"/>
      <c r="O132" s="192"/>
    </row>
    <row r="133" spans="2:15" ht="16.2" thickBot="1" x14ac:dyDescent="0.35">
      <c r="B133" s="7"/>
      <c r="F133" s="3"/>
      <c r="G133" s="3"/>
      <c r="H133" s="3"/>
      <c r="I133" s="3"/>
      <c r="J133" s="3"/>
      <c r="K133" s="3"/>
      <c r="L133" s="3"/>
      <c r="M133" s="168"/>
      <c r="N133" s="168"/>
      <c r="O133" s="174"/>
    </row>
    <row r="134" spans="2:15" s="13" customFormat="1" x14ac:dyDescent="0.3">
      <c r="B134" s="290" t="s">
        <v>28</v>
      </c>
      <c r="C134" s="291"/>
      <c r="D134" s="292"/>
      <c r="E134" s="174"/>
      <c r="F134" s="168"/>
      <c r="G134" s="3"/>
      <c r="H134" s="3"/>
      <c r="I134" s="3"/>
      <c r="J134" s="3"/>
      <c r="K134" s="3"/>
      <c r="L134" s="3"/>
      <c r="M134" s="168"/>
      <c r="N134" s="168"/>
      <c r="O134" s="174"/>
    </row>
    <row r="135" spans="2:15" s="13" customFormat="1" ht="28.2" thickBot="1" x14ac:dyDescent="0.35">
      <c r="B135" s="163" t="s">
        <v>29</v>
      </c>
      <c r="C135" s="160" t="s">
        <v>26</v>
      </c>
      <c r="D135" s="161" t="s">
        <v>27</v>
      </c>
      <c r="E135" s="174"/>
      <c r="F135" s="168"/>
      <c r="G135" s="3"/>
      <c r="H135" s="3"/>
      <c r="I135" s="3"/>
      <c r="J135" s="3"/>
      <c r="K135" s="3"/>
      <c r="L135" s="3"/>
      <c r="M135" s="168"/>
      <c r="N135" s="168"/>
      <c r="O135" s="174"/>
    </row>
    <row r="136" spans="2:15" s="13" customFormat="1" x14ac:dyDescent="0.3">
      <c r="B136" s="155" t="s">
        <v>30</v>
      </c>
      <c r="C136" s="165" t="s">
        <v>263</v>
      </c>
      <c r="D136" s="166"/>
      <c r="E136" s="174"/>
      <c r="F136" s="168"/>
      <c r="G136" s="3"/>
      <c r="H136" s="3"/>
      <c r="I136" s="3"/>
      <c r="J136" s="3"/>
      <c r="K136" s="3"/>
      <c r="L136" s="3"/>
      <c r="M136" s="168"/>
      <c r="N136" s="168"/>
      <c r="O136" s="174"/>
    </row>
    <row r="137" spans="2:15" s="13" customFormat="1" ht="27.6" x14ac:dyDescent="0.3">
      <c r="B137" s="156" t="s">
        <v>31</v>
      </c>
      <c r="C137" s="159" t="s">
        <v>263</v>
      </c>
      <c r="D137" s="157"/>
      <c r="E137" s="174"/>
      <c r="F137" s="168"/>
      <c r="G137" s="3"/>
      <c r="H137" s="3"/>
      <c r="I137" s="3"/>
      <c r="J137" s="3"/>
      <c r="K137" s="3"/>
      <c r="L137" s="3"/>
      <c r="M137" s="168"/>
      <c r="N137" s="168"/>
      <c r="O137" s="174"/>
    </row>
    <row r="138" spans="2:15" s="154" customFormat="1" ht="27.6" x14ac:dyDescent="0.3">
      <c r="B138" s="335" t="s">
        <v>32</v>
      </c>
      <c r="C138" s="176" t="s">
        <v>318</v>
      </c>
      <c r="D138" s="178" t="s">
        <v>319</v>
      </c>
      <c r="E138" s="175"/>
      <c r="F138" s="175"/>
      <c r="G138" s="153"/>
      <c r="H138" s="153"/>
      <c r="I138" s="153"/>
      <c r="J138" s="153"/>
      <c r="K138" s="153"/>
      <c r="L138" s="153"/>
      <c r="M138" s="168"/>
      <c r="N138" s="168"/>
      <c r="O138" s="174"/>
    </row>
    <row r="139" spans="2:15" s="154" customFormat="1" ht="96.6" x14ac:dyDescent="0.3">
      <c r="B139" s="335"/>
      <c r="C139" s="176" t="s">
        <v>320</v>
      </c>
      <c r="D139" s="178" t="s">
        <v>321</v>
      </c>
      <c r="E139" s="175"/>
      <c r="F139" s="175"/>
      <c r="G139" s="153"/>
      <c r="H139" s="153"/>
      <c r="I139" s="153"/>
      <c r="J139" s="153"/>
      <c r="K139" s="153"/>
      <c r="L139" s="153"/>
      <c r="M139" s="168"/>
      <c r="N139" s="168"/>
      <c r="O139" s="174"/>
    </row>
    <row r="140" spans="2:15" s="154" customFormat="1" ht="82.8" x14ac:dyDescent="0.3">
      <c r="B140" s="335"/>
      <c r="C140" s="176" t="s">
        <v>322</v>
      </c>
      <c r="D140" s="178" t="s">
        <v>323</v>
      </c>
      <c r="E140" s="175"/>
      <c r="F140" s="175"/>
      <c r="G140" s="153"/>
      <c r="H140" s="153"/>
      <c r="I140" s="153"/>
      <c r="J140" s="153"/>
      <c r="K140" s="153"/>
      <c r="L140" s="153"/>
      <c r="M140" s="168"/>
      <c r="N140" s="168"/>
      <c r="O140" s="174"/>
    </row>
    <row r="141" spans="2:15" s="154" customFormat="1" ht="82.8" x14ac:dyDescent="0.3">
      <c r="B141" s="335"/>
      <c r="C141" s="176" t="s">
        <v>324</v>
      </c>
      <c r="D141" s="178" t="s">
        <v>325</v>
      </c>
      <c r="E141" s="175"/>
      <c r="F141" s="175"/>
      <c r="G141" s="153"/>
      <c r="H141" s="153"/>
      <c r="I141" s="153"/>
      <c r="J141" s="153"/>
      <c r="K141" s="153"/>
      <c r="L141" s="153"/>
      <c r="M141" s="168"/>
      <c r="N141" s="168"/>
      <c r="O141" s="174"/>
    </row>
    <row r="142" spans="2:15" s="154" customFormat="1" ht="41.4" x14ac:dyDescent="0.3">
      <c r="B142" s="335"/>
      <c r="C142" s="176" t="s">
        <v>326</v>
      </c>
      <c r="D142" s="178" t="s">
        <v>327</v>
      </c>
      <c r="E142" s="175"/>
      <c r="F142" s="175"/>
      <c r="G142" s="153"/>
      <c r="H142" s="153"/>
      <c r="I142" s="153"/>
      <c r="J142" s="153"/>
      <c r="K142" s="153"/>
      <c r="L142" s="153"/>
      <c r="M142" s="168"/>
      <c r="N142" s="168"/>
      <c r="O142" s="174"/>
    </row>
    <row r="143" spans="2:15" s="154" customFormat="1" ht="27.6" x14ac:dyDescent="0.3">
      <c r="B143" s="335"/>
      <c r="C143" s="176" t="s">
        <v>328</v>
      </c>
      <c r="D143" s="178" t="s">
        <v>329</v>
      </c>
      <c r="E143" s="175"/>
      <c r="F143" s="175"/>
      <c r="G143" s="153"/>
      <c r="H143" s="153"/>
      <c r="I143" s="153"/>
      <c r="J143" s="153"/>
      <c r="K143" s="153"/>
      <c r="L143" s="153"/>
      <c r="M143" s="168"/>
      <c r="N143" s="168"/>
      <c r="O143" s="174"/>
    </row>
    <row r="144" spans="2:15" s="154" customFormat="1" ht="110.4" x14ac:dyDescent="0.3">
      <c r="B144" s="335"/>
      <c r="C144" s="176" t="s">
        <v>330</v>
      </c>
      <c r="D144" s="178" t="s">
        <v>331</v>
      </c>
      <c r="E144" s="175"/>
      <c r="F144" s="175"/>
      <c r="G144" s="153"/>
      <c r="H144" s="153"/>
      <c r="I144" s="153"/>
      <c r="J144" s="153"/>
      <c r="K144" s="153"/>
      <c r="L144" s="153"/>
      <c r="M144" s="168"/>
      <c r="N144" s="168"/>
      <c r="O144" s="174"/>
    </row>
    <row r="145" spans="2:16" s="13" customFormat="1" ht="27.6" customHeight="1" x14ac:dyDescent="0.3">
      <c r="B145" s="335" t="s">
        <v>33</v>
      </c>
      <c r="C145" s="143" t="s">
        <v>285</v>
      </c>
      <c r="D145" s="177" t="s">
        <v>286</v>
      </c>
      <c r="E145" s="174"/>
      <c r="F145" s="168"/>
      <c r="G145" s="3"/>
      <c r="H145" s="3"/>
      <c r="I145" s="3"/>
      <c r="J145" s="3"/>
      <c r="K145" s="3"/>
      <c r="L145" s="3"/>
      <c r="M145" s="168"/>
      <c r="N145" s="168"/>
      <c r="O145" s="174"/>
    </row>
    <row r="146" spans="2:16" s="13" customFormat="1" ht="108" x14ac:dyDescent="0.3">
      <c r="B146" s="335"/>
      <c r="C146" s="143" t="s">
        <v>287</v>
      </c>
      <c r="D146" s="177" t="s">
        <v>288</v>
      </c>
      <c r="E146" s="174"/>
      <c r="F146" s="168"/>
      <c r="G146" s="3"/>
      <c r="H146" s="3"/>
      <c r="I146" s="3"/>
      <c r="J146" s="3"/>
      <c r="K146" s="3"/>
      <c r="L146" s="3"/>
      <c r="M146" s="168"/>
      <c r="N146" s="168"/>
      <c r="O146" s="174"/>
    </row>
    <row r="147" spans="2:16" s="13" customFormat="1" ht="36" x14ac:dyDescent="0.3">
      <c r="B147" s="335"/>
      <c r="C147" s="143" t="s">
        <v>289</v>
      </c>
      <c r="D147" s="177" t="s">
        <v>290</v>
      </c>
      <c r="E147" s="174"/>
      <c r="F147" s="168"/>
      <c r="G147" s="3"/>
      <c r="H147" s="3"/>
      <c r="I147" s="3"/>
      <c r="J147" s="3"/>
      <c r="K147" s="3"/>
      <c r="L147" s="3"/>
      <c r="M147" s="168"/>
      <c r="N147" s="168"/>
      <c r="O147" s="174"/>
    </row>
    <row r="148" spans="2:16" s="13" customFormat="1" ht="192" x14ac:dyDescent="0.3">
      <c r="B148" s="335"/>
      <c r="C148" s="143" t="s">
        <v>291</v>
      </c>
      <c r="D148" s="177" t="s">
        <v>292</v>
      </c>
      <c r="E148" s="174"/>
      <c r="F148" s="168"/>
      <c r="G148" s="3"/>
      <c r="H148" s="3"/>
      <c r="I148" s="3"/>
      <c r="J148" s="3"/>
      <c r="K148" s="3"/>
      <c r="L148" s="3"/>
      <c r="M148" s="168"/>
      <c r="N148" s="168"/>
      <c r="O148" s="174"/>
    </row>
    <row r="149" spans="2:16" s="13" customFormat="1" ht="36" x14ac:dyDescent="0.3">
      <c r="B149" s="335"/>
      <c r="C149" s="144" t="s">
        <v>293</v>
      </c>
      <c r="D149" s="177" t="s">
        <v>294</v>
      </c>
      <c r="E149" s="174"/>
      <c r="F149" s="168"/>
      <c r="G149" s="3"/>
      <c r="H149" s="3"/>
      <c r="I149" s="3"/>
      <c r="J149" s="3"/>
      <c r="K149" s="3"/>
      <c r="L149" s="3"/>
      <c r="M149" s="168"/>
      <c r="N149" s="168"/>
      <c r="O149" s="174"/>
    </row>
    <row r="150" spans="2:16" s="13" customFormat="1" ht="48" x14ac:dyDescent="0.3">
      <c r="B150" s="335"/>
      <c r="C150" s="144" t="s">
        <v>295</v>
      </c>
      <c r="D150" s="177" t="s">
        <v>296</v>
      </c>
      <c r="E150" s="174"/>
      <c r="F150" s="168"/>
      <c r="G150" s="3"/>
      <c r="H150" s="3"/>
      <c r="I150" s="3"/>
      <c r="J150" s="3"/>
      <c r="K150" s="3"/>
      <c r="L150" s="3"/>
      <c r="M150" s="168"/>
      <c r="N150" s="168"/>
      <c r="O150" s="174"/>
    </row>
    <row r="151" spans="2:16" s="13" customFormat="1" ht="48" x14ac:dyDescent="0.3">
      <c r="B151" s="335"/>
      <c r="C151" s="144" t="s">
        <v>297</v>
      </c>
      <c r="D151" s="177" t="s">
        <v>298</v>
      </c>
      <c r="E151" s="174"/>
      <c r="F151" s="168"/>
      <c r="G151" s="3"/>
      <c r="H151" s="3"/>
      <c r="I151" s="3"/>
      <c r="J151" s="3"/>
      <c r="K151" s="3"/>
      <c r="L151" s="3"/>
      <c r="M151" s="168"/>
      <c r="N151" s="168"/>
      <c r="O151" s="174"/>
    </row>
    <row r="152" spans="2:16" s="13" customFormat="1" ht="84" x14ac:dyDescent="0.3">
      <c r="B152" s="335"/>
      <c r="C152" s="144" t="s">
        <v>299</v>
      </c>
      <c r="D152" s="177" t="s">
        <v>300</v>
      </c>
      <c r="E152" s="174"/>
      <c r="F152" s="168"/>
      <c r="G152" s="3"/>
      <c r="H152" s="3"/>
      <c r="I152" s="3"/>
      <c r="J152" s="3"/>
      <c r="K152" s="3"/>
      <c r="L152" s="3"/>
      <c r="M152" s="168"/>
      <c r="N152" s="168"/>
      <c r="O152" s="174"/>
    </row>
    <row r="153" spans="2:16" s="13" customFormat="1" ht="96" x14ac:dyDescent="0.3">
      <c r="B153" s="335"/>
      <c r="C153" s="144" t="s">
        <v>301</v>
      </c>
      <c r="D153" s="177" t="s">
        <v>302</v>
      </c>
      <c r="E153" s="174"/>
      <c r="F153" s="168"/>
      <c r="G153" s="3"/>
      <c r="H153" s="3"/>
      <c r="I153" s="3"/>
      <c r="J153" s="3"/>
      <c r="K153" s="3"/>
      <c r="L153" s="3"/>
      <c r="M153" s="168"/>
      <c r="N153" s="168"/>
      <c r="O153" s="174"/>
    </row>
    <row r="154" spans="2:16" s="13" customFormat="1" ht="96.6" x14ac:dyDescent="0.3">
      <c r="B154" s="164" t="s">
        <v>34</v>
      </c>
      <c r="C154" s="159" t="s">
        <v>315</v>
      </c>
      <c r="D154" s="179" t="s">
        <v>332</v>
      </c>
      <c r="E154" s="174"/>
      <c r="F154" s="168"/>
      <c r="G154" s="3"/>
      <c r="H154" s="3"/>
      <c r="I154" s="3"/>
      <c r="J154" s="3"/>
      <c r="K154" s="3"/>
      <c r="L154" s="3"/>
      <c r="M154" s="168"/>
      <c r="N154" s="168"/>
      <c r="O154" s="174"/>
    </row>
    <row r="155" spans="2:16" s="13" customFormat="1" ht="262.2" x14ac:dyDescent="0.3">
      <c r="B155" s="164" t="s">
        <v>35</v>
      </c>
      <c r="C155" s="159" t="s">
        <v>316</v>
      </c>
      <c r="D155" s="157" t="s">
        <v>317</v>
      </c>
      <c r="E155" s="174"/>
      <c r="F155" s="168"/>
      <c r="G155" s="3"/>
      <c r="H155" s="3"/>
      <c r="I155" s="3"/>
      <c r="J155" s="3"/>
      <c r="K155" s="3"/>
      <c r="L155" s="3"/>
      <c r="M155" s="168"/>
      <c r="N155" s="168"/>
      <c r="O155" s="174"/>
    </row>
    <row r="156" spans="2:16" s="13" customFormat="1" ht="27.6" x14ac:dyDescent="0.3">
      <c r="B156" s="164" t="s">
        <v>204</v>
      </c>
      <c r="C156" s="159" t="s">
        <v>303</v>
      </c>
      <c r="D156" s="157" t="s">
        <v>306</v>
      </c>
      <c r="E156" s="174"/>
      <c r="F156" s="168"/>
      <c r="G156" s="3"/>
      <c r="H156" s="3"/>
      <c r="I156" s="3"/>
      <c r="J156" s="3"/>
      <c r="K156" s="3"/>
      <c r="L156" s="3"/>
      <c r="M156" s="168"/>
      <c r="N156" s="168"/>
      <c r="O156" s="174"/>
    </row>
    <row r="157" spans="2:16" s="13" customFormat="1" ht="28.2" thickBot="1" x14ac:dyDescent="0.35">
      <c r="B157" s="167" t="s">
        <v>205</v>
      </c>
      <c r="C157" s="162" t="s">
        <v>304</v>
      </c>
      <c r="D157" s="158" t="s">
        <v>305</v>
      </c>
      <c r="E157" s="174"/>
      <c r="F157" s="168"/>
      <c r="G157" s="3"/>
      <c r="H157" s="3"/>
      <c r="I157" s="3"/>
      <c r="J157" s="3"/>
      <c r="K157" s="3"/>
      <c r="L157" s="3"/>
      <c r="M157" s="168"/>
      <c r="N157" s="168"/>
      <c r="O157" s="174"/>
    </row>
    <row r="158" spans="2:16" ht="16.2" thickBot="1" x14ac:dyDescent="0.35">
      <c r="B158" s="7"/>
      <c r="M158" s="174"/>
      <c r="N158" s="174"/>
      <c r="O158" s="174"/>
    </row>
    <row r="159" spans="2:16" ht="14.4" customHeight="1" x14ac:dyDescent="0.3">
      <c r="B159" s="284" t="s">
        <v>152</v>
      </c>
      <c r="C159" s="285"/>
      <c r="D159" s="285"/>
      <c r="E159" s="285"/>
      <c r="F159" s="285"/>
      <c r="G159" s="285"/>
      <c r="H159" s="286"/>
      <c r="I159" s="175"/>
      <c r="J159" s="175"/>
      <c r="K159" s="175"/>
      <c r="L159" s="175"/>
      <c r="M159" s="175"/>
      <c r="N159" s="175"/>
      <c r="O159" s="175"/>
      <c r="P159" s="332"/>
    </row>
    <row r="160" spans="2:16" ht="33" customHeight="1" x14ac:dyDescent="0.3">
      <c r="B160" s="331" t="s">
        <v>153</v>
      </c>
      <c r="C160" s="297"/>
      <c r="D160" s="297"/>
      <c r="E160" s="297"/>
      <c r="F160" s="297"/>
      <c r="G160" s="297"/>
      <c r="H160" s="274"/>
      <c r="I160" s="175"/>
      <c r="J160" s="175"/>
      <c r="K160" s="175"/>
      <c r="L160" s="175"/>
      <c r="M160" s="175"/>
      <c r="N160" s="175"/>
      <c r="O160" s="175"/>
      <c r="P160" s="332"/>
    </row>
    <row r="161" spans="2:16" ht="76.5" customHeight="1" x14ac:dyDescent="0.3">
      <c r="B161" s="261" t="s">
        <v>154</v>
      </c>
      <c r="C161" s="260" t="s">
        <v>155</v>
      </c>
      <c r="D161" s="260" t="s">
        <v>156</v>
      </c>
      <c r="E161" s="260" t="s">
        <v>157</v>
      </c>
      <c r="F161" s="260" t="s">
        <v>158</v>
      </c>
      <c r="G161" s="260" t="s">
        <v>159</v>
      </c>
      <c r="H161" s="262" t="s">
        <v>124</v>
      </c>
      <c r="I161" s="258"/>
      <c r="J161" s="258"/>
      <c r="K161" s="258"/>
      <c r="L161" s="258"/>
      <c r="M161" s="258"/>
      <c r="N161" s="174"/>
      <c r="O161" s="174"/>
      <c r="P161" s="332"/>
    </row>
    <row r="162" spans="2:16" x14ac:dyDescent="0.3">
      <c r="B162" s="65" t="s">
        <v>160</v>
      </c>
      <c r="C162" s="32" t="s">
        <v>340</v>
      </c>
      <c r="D162" s="32"/>
      <c r="E162" s="32"/>
      <c r="F162" s="32"/>
      <c r="G162" s="32"/>
      <c r="H162" s="66"/>
      <c r="I162" s="259"/>
      <c r="J162" s="259"/>
      <c r="K162" s="259"/>
      <c r="L162" s="259"/>
      <c r="M162" s="259"/>
      <c r="N162" s="259"/>
      <c r="O162" s="259"/>
      <c r="P162" s="332"/>
    </row>
    <row r="163" spans="2:16" x14ac:dyDescent="0.3">
      <c r="B163" s="65" t="s">
        <v>161</v>
      </c>
      <c r="C163" s="32" t="s">
        <v>340</v>
      </c>
      <c r="D163" s="32"/>
      <c r="E163" s="32"/>
      <c r="F163" s="32"/>
      <c r="G163" s="32"/>
      <c r="H163" s="66"/>
      <c r="I163" s="259"/>
      <c r="J163" s="259"/>
      <c r="K163" s="259"/>
      <c r="L163" s="259"/>
      <c r="M163" s="259"/>
      <c r="N163" s="259"/>
      <c r="O163" s="259"/>
      <c r="P163" s="332"/>
    </row>
    <row r="164" spans="2:16" x14ac:dyDescent="0.3">
      <c r="B164" s="65" t="s">
        <v>162</v>
      </c>
      <c r="C164" s="32" t="s">
        <v>340</v>
      </c>
      <c r="D164" s="32"/>
      <c r="E164" s="32"/>
      <c r="F164" s="32"/>
      <c r="G164" s="32"/>
      <c r="H164" s="66"/>
      <c r="I164" s="259"/>
      <c r="J164" s="259"/>
      <c r="K164" s="259"/>
      <c r="L164" s="259"/>
      <c r="M164" s="259"/>
      <c r="N164" s="259"/>
      <c r="O164" s="259"/>
      <c r="P164" s="332"/>
    </row>
    <row r="165" spans="2:16" ht="15" thickBot="1" x14ac:dyDescent="0.35">
      <c r="B165" s="67" t="s">
        <v>163</v>
      </c>
      <c r="C165" s="39" t="s">
        <v>340</v>
      </c>
      <c r="D165" s="110"/>
      <c r="E165" s="110"/>
      <c r="F165" s="110"/>
      <c r="G165" s="110"/>
      <c r="H165" s="112"/>
      <c r="I165" s="120"/>
      <c r="J165" s="120"/>
      <c r="K165" s="120"/>
      <c r="L165" s="120"/>
      <c r="M165" s="120"/>
      <c r="N165" s="120"/>
      <c r="O165" s="120"/>
      <c r="P165" s="332"/>
    </row>
    <row r="166" spans="2:16" s="24" customFormat="1" ht="16.2" thickBot="1" x14ac:dyDescent="0.35">
      <c r="B166" s="33"/>
      <c r="I166" s="192"/>
      <c r="J166" s="192"/>
      <c r="K166" s="192"/>
      <c r="L166" s="192"/>
      <c r="M166" s="192"/>
      <c r="N166" s="192"/>
      <c r="O166" s="192"/>
      <c r="P166" s="192"/>
    </row>
    <row r="167" spans="2:16" s="24" customFormat="1" ht="45.75" customHeight="1" x14ac:dyDescent="0.3">
      <c r="B167" s="284" t="s">
        <v>164</v>
      </c>
      <c r="C167" s="285"/>
      <c r="D167" s="286"/>
      <c r="E167" s="336"/>
      <c r="I167" s="192"/>
      <c r="J167" s="192"/>
      <c r="K167" s="192"/>
      <c r="L167" s="192"/>
      <c r="M167" s="192"/>
      <c r="N167" s="192"/>
      <c r="O167" s="192"/>
      <c r="P167" s="192"/>
    </row>
    <row r="168" spans="2:16" s="24" customFormat="1" ht="55.8" thickBot="1" x14ac:dyDescent="0.35">
      <c r="B168" s="48" t="s">
        <v>165</v>
      </c>
      <c r="C168" s="49" t="s">
        <v>131</v>
      </c>
      <c r="D168" s="50" t="s">
        <v>124</v>
      </c>
      <c r="E168" s="336"/>
    </row>
    <row r="169" spans="2:16" s="24" customFormat="1" ht="41.4" x14ac:dyDescent="0.3">
      <c r="B169" s="187" t="s">
        <v>166</v>
      </c>
      <c r="C169" s="190" t="s">
        <v>264</v>
      </c>
      <c r="D169" s="188" t="s">
        <v>341</v>
      </c>
      <c r="E169" s="336"/>
    </row>
    <row r="170" spans="2:16" s="24" customFormat="1" ht="187.8" thickBot="1" x14ac:dyDescent="0.35">
      <c r="B170" s="186" t="s">
        <v>167</v>
      </c>
      <c r="C170" s="185" t="s">
        <v>342</v>
      </c>
      <c r="D170" s="189" t="s">
        <v>343</v>
      </c>
      <c r="E170" s="336"/>
    </row>
    <row r="171" spans="2:16" ht="15.6" x14ac:dyDescent="0.3">
      <c r="B171" s="9"/>
    </row>
    <row r="172" spans="2:16" ht="16.2" thickBot="1" x14ac:dyDescent="0.35">
      <c r="B172" s="10"/>
      <c r="F172" s="3"/>
      <c r="G172" s="3"/>
      <c r="H172" s="3"/>
      <c r="I172" s="3"/>
      <c r="J172" s="3"/>
      <c r="K172" s="3"/>
      <c r="L172" s="3"/>
      <c r="M172" s="3"/>
      <c r="N172" s="3"/>
    </row>
    <row r="173" spans="2:16" s="24" customFormat="1" x14ac:dyDescent="0.3">
      <c r="B173" s="284" t="s">
        <v>169</v>
      </c>
      <c r="C173" s="285"/>
      <c r="D173" s="286"/>
      <c r="E173" s="336"/>
      <c r="F173" s="17"/>
      <c r="G173" s="17"/>
      <c r="H173" s="17"/>
      <c r="I173" s="17"/>
      <c r="J173" s="17"/>
      <c r="K173" s="17"/>
      <c r="L173" s="17"/>
      <c r="M173" s="17"/>
      <c r="N173" s="17"/>
    </row>
    <row r="174" spans="2:16" s="24" customFormat="1" ht="55.8" thickBot="1" x14ac:dyDescent="0.35">
      <c r="B174" s="48" t="s">
        <v>170</v>
      </c>
      <c r="C174" s="49" t="s">
        <v>131</v>
      </c>
      <c r="D174" s="50" t="s">
        <v>124</v>
      </c>
      <c r="E174" s="336"/>
      <c r="F174" s="17"/>
      <c r="G174" s="17"/>
      <c r="H174" s="17"/>
      <c r="I174" s="17"/>
      <c r="J174" s="17"/>
      <c r="K174" s="17"/>
      <c r="L174" s="17"/>
      <c r="M174" s="17"/>
      <c r="N174" s="17"/>
    </row>
    <row r="175" spans="2:16" s="24" customFormat="1" ht="57.6" x14ac:dyDescent="0.3">
      <c r="B175" s="62" t="s">
        <v>171</v>
      </c>
      <c r="C175" s="63" t="s">
        <v>264</v>
      </c>
      <c r="D175" s="257" t="s">
        <v>433</v>
      </c>
      <c r="E175" s="336"/>
      <c r="F175" s="17"/>
      <c r="G175" s="17"/>
      <c r="H175" s="17"/>
      <c r="I175" s="17"/>
      <c r="J175" s="17"/>
      <c r="K175" s="17"/>
      <c r="L175" s="17"/>
      <c r="M175" s="17"/>
      <c r="N175" s="17"/>
    </row>
    <row r="176" spans="2:16" s="24" customFormat="1" ht="72.599999999999994" thickBot="1" x14ac:dyDescent="0.35">
      <c r="B176" s="61" t="s">
        <v>54</v>
      </c>
      <c r="C176" s="64" t="s">
        <v>264</v>
      </c>
      <c r="D176" s="256" t="s">
        <v>432</v>
      </c>
      <c r="E176" s="336"/>
      <c r="F176" s="17"/>
      <c r="G176" s="17"/>
      <c r="H176" s="17"/>
      <c r="I176" s="17"/>
      <c r="J176" s="17"/>
      <c r="K176" s="17"/>
      <c r="L176" s="17"/>
      <c r="M176" s="17"/>
      <c r="N176" s="17"/>
    </row>
    <row r="177" spans="2:16" ht="16.2" thickBot="1" x14ac:dyDescent="0.35">
      <c r="B177" s="10"/>
      <c r="F177" s="3"/>
      <c r="G177" s="3"/>
      <c r="H177" s="3"/>
      <c r="I177" s="3"/>
      <c r="J177" s="3"/>
      <c r="K177" s="3"/>
      <c r="L177" s="3"/>
      <c r="M177" s="3"/>
      <c r="N177" s="3"/>
    </row>
    <row r="178" spans="2:16" s="24" customFormat="1" ht="15" customHeight="1" thickBot="1" x14ac:dyDescent="0.35">
      <c r="B178" s="326" t="s">
        <v>172</v>
      </c>
      <c r="C178" s="327"/>
      <c r="D178" s="327"/>
      <c r="E178" s="328"/>
      <c r="F178" s="106"/>
      <c r="G178" s="106"/>
      <c r="H178" s="106"/>
      <c r="I178" s="106"/>
      <c r="J178" s="106"/>
      <c r="K178" s="106"/>
      <c r="L178" s="106"/>
      <c r="M178" s="106"/>
    </row>
    <row r="179" spans="2:16" s="24" customFormat="1" ht="61.8" customHeight="1" x14ac:dyDescent="0.3">
      <c r="B179" s="209" t="s">
        <v>210</v>
      </c>
      <c r="C179" s="210" t="s">
        <v>211</v>
      </c>
      <c r="D179" s="210" t="s">
        <v>212</v>
      </c>
      <c r="E179" s="210" t="s">
        <v>36</v>
      </c>
      <c r="F179" s="211" t="s">
        <v>213</v>
      </c>
      <c r="G179" s="202"/>
      <c r="H179" s="202"/>
      <c r="I179" s="202"/>
      <c r="J179" s="202"/>
      <c r="K179" s="202"/>
      <c r="L179" s="202"/>
      <c r="M179" s="202"/>
      <c r="N179" s="296"/>
      <c r="O179" s="192"/>
      <c r="P179" s="192"/>
    </row>
    <row r="180" spans="2:16" s="24" customFormat="1" ht="215.4" customHeight="1" x14ac:dyDescent="0.3">
      <c r="B180" s="212" t="s">
        <v>214</v>
      </c>
      <c r="C180" s="140" t="s">
        <v>264</v>
      </c>
      <c r="D180" s="141" t="s">
        <v>265</v>
      </c>
      <c r="E180" s="141" t="s">
        <v>441</v>
      </c>
      <c r="F180" s="213" t="s">
        <v>440</v>
      </c>
      <c r="G180" s="203"/>
      <c r="H180" s="203"/>
      <c r="I180" s="203"/>
      <c r="J180" s="203"/>
      <c r="K180" s="203"/>
      <c r="L180" s="203"/>
      <c r="M180" s="203"/>
      <c r="N180" s="296"/>
      <c r="O180" s="192"/>
      <c r="P180" s="192"/>
    </row>
    <row r="181" spans="2:16" s="24" customFormat="1" ht="43.8" customHeight="1" x14ac:dyDescent="0.3">
      <c r="B181" s="212" t="s">
        <v>215</v>
      </c>
      <c r="C181" s="141" t="s">
        <v>272</v>
      </c>
      <c r="D181" s="141"/>
      <c r="E181" s="141"/>
      <c r="F181" s="213"/>
      <c r="G181" s="203"/>
      <c r="H181" s="203"/>
      <c r="I181" s="203"/>
      <c r="J181" s="203"/>
      <c r="K181" s="203"/>
      <c r="L181" s="203"/>
      <c r="M181" s="203"/>
      <c r="N181" s="296"/>
      <c r="O181" s="192"/>
      <c r="P181" s="192"/>
    </row>
    <row r="182" spans="2:16" s="24" customFormat="1" ht="118.2" customHeight="1" x14ac:dyDescent="0.3">
      <c r="B182" s="212" t="s">
        <v>216</v>
      </c>
      <c r="C182" s="140" t="s">
        <v>264</v>
      </c>
      <c r="D182" s="141" t="s">
        <v>266</v>
      </c>
      <c r="E182" s="141" t="s">
        <v>267</v>
      </c>
      <c r="F182" s="213" t="s">
        <v>442</v>
      </c>
      <c r="G182" s="203"/>
      <c r="H182" s="203"/>
      <c r="I182" s="203"/>
      <c r="J182" s="203"/>
      <c r="K182" s="203"/>
      <c r="L182" s="203"/>
      <c r="M182" s="203"/>
      <c r="N182" s="296"/>
      <c r="O182" s="192"/>
      <c r="P182" s="192"/>
    </row>
    <row r="183" spans="2:16" s="24" customFormat="1" ht="64.8" customHeight="1" x14ac:dyDescent="0.3">
      <c r="B183" s="212" t="s">
        <v>217</v>
      </c>
      <c r="C183" s="140" t="s">
        <v>264</v>
      </c>
      <c r="D183" s="141" t="s">
        <v>268</v>
      </c>
      <c r="E183" s="141" t="s">
        <v>269</v>
      </c>
      <c r="F183" s="213"/>
      <c r="G183" s="203"/>
      <c r="H183" s="203"/>
      <c r="I183" s="203"/>
      <c r="J183" s="203"/>
      <c r="K183" s="203"/>
      <c r="L183" s="203"/>
      <c r="M183" s="203"/>
      <c r="N183" s="296"/>
      <c r="O183" s="192"/>
      <c r="P183" s="192"/>
    </row>
    <row r="184" spans="2:16" s="24" customFormat="1" ht="42" thickBot="1" x14ac:dyDescent="0.35">
      <c r="B184" s="214" t="s">
        <v>218</v>
      </c>
      <c r="C184" s="215" t="s">
        <v>264</v>
      </c>
      <c r="D184" s="216" t="s">
        <v>270</v>
      </c>
      <c r="E184" s="216" t="s">
        <v>271</v>
      </c>
      <c r="F184" s="217"/>
      <c r="G184" s="203"/>
      <c r="H184" s="203"/>
      <c r="I184" s="203"/>
      <c r="J184" s="203"/>
      <c r="K184" s="203"/>
      <c r="L184" s="203"/>
      <c r="M184" s="203"/>
      <c r="N184" s="296"/>
      <c r="O184" s="192"/>
      <c r="P184" s="192"/>
    </row>
    <row r="185" spans="2:16" s="24" customFormat="1" x14ac:dyDescent="0.3"/>
    <row r="186" spans="2:16" ht="16.2" thickBot="1" x14ac:dyDescent="0.35">
      <c r="B186" s="7"/>
      <c r="F186" s="3"/>
      <c r="G186" s="3"/>
      <c r="H186" s="3"/>
      <c r="I186" s="3"/>
      <c r="J186" s="3"/>
      <c r="K186" s="3"/>
      <c r="L186" s="3"/>
      <c r="M186" s="3"/>
      <c r="N186" s="3"/>
    </row>
    <row r="187" spans="2:16" s="24" customFormat="1" ht="35.25" customHeight="1" x14ac:dyDescent="0.3">
      <c r="B187" s="284" t="s">
        <v>173</v>
      </c>
      <c r="C187" s="285"/>
      <c r="D187" s="285"/>
      <c r="E187" s="286"/>
      <c r="F187" s="267"/>
      <c r="G187" s="11"/>
      <c r="H187" s="11"/>
      <c r="I187" s="11"/>
      <c r="J187" s="11"/>
      <c r="K187" s="11"/>
      <c r="L187" s="11"/>
      <c r="M187" s="11"/>
      <c r="N187" s="17"/>
    </row>
    <row r="188" spans="2:16" s="24" customFormat="1" ht="77.400000000000006" customHeight="1" thickBot="1" x14ac:dyDescent="0.35">
      <c r="B188" s="323" t="s">
        <v>174</v>
      </c>
      <c r="C188" s="324"/>
      <c r="D188" s="324" t="s">
        <v>175</v>
      </c>
      <c r="E188" s="325"/>
      <c r="F188" s="267"/>
      <c r="G188" s="11"/>
      <c r="H188" s="11"/>
      <c r="I188" s="11"/>
      <c r="J188" s="11"/>
      <c r="K188" s="11"/>
      <c r="L188" s="11"/>
      <c r="M188" s="11"/>
      <c r="N188" s="17"/>
    </row>
    <row r="189" spans="2:16" s="24" customFormat="1" ht="69.599999999999994" customHeight="1" x14ac:dyDescent="0.3">
      <c r="B189" s="329" t="s">
        <v>385</v>
      </c>
      <c r="C189" s="330"/>
      <c r="D189" s="321" t="s">
        <v>389</v>
      </c>
      <c r="E189" s="322"/>
      <c r="F189" s="268"/>
      <c r="G189" s="11"/>
      <c r="H189" s="11"/>
      <c r="I189" s="11"/>
      <c r="J189" s="11"/>
      <c r="K189" s="11"/>
      <c r="L189" s="11"/>
      <c r="M189" s="11"/>
      <c r="N189" s="17"/>
    </row>
    <row r="190" spans="2:16" s="194" customFormat="1" ht="69.599999999999994" customHeight="1" x14ac:dyDescent="0.3">
      <c r="B190" s="298" t="s">
        <v>386</v>
      </c>
      <c r="C190" s="299"/>
      <c r="D190" s="300" t="s">
        <v>390</v>
      </c>
      <c r="E190" s="301"/>
      <c r="F190" s="268"/>
      <c r="G190" s="191"/>
      <c r="H190" s="191"/>
      <c r="I190" s="191"/>
      <c r="J190" s="191"/>
      <c r="K190" s="191"/>
      <c r="L190" s="191"/>
      <c r="M190" s="191"/>
      <c r="N190" s="193"/>
    </row>
    <row r="191" spans="2:16" s="194" customFormat="1" ht="69.599999999999994" customHeight="1" x14ac:dyDescent="0.3">
      <c r="B191" s="298" t="s">
        <v>387</v>
      </c>
      <c r="C191" s="299"/>
      <c r="D191" s="300" t="s">
        <v>391</v>
      </c>
      <c r="E191" s="301"/>
      <c r="F191" s="268"/>
      <c r="G191" s="191"/>
      <c r="H191" s="191"/>
      <c r="I191" s="191"/>
      <c r="J191" s="191"/>
      <c r="K191" s="191"/>
      <c r="L191" s="191"/>
      <c r="M191" s="191"/>
      <c r="N191" s="193"/>
    </row>
    <row r="192" spans="2:16" s="24" customFormat="1" ht="69.599999999999994" customHeight="1" thickBot="1" x14ac:dyDescent="0.35">
      <c r="B192" s="337" t="s">
        <v>388</v>
      </c>
      <c r="C192" s="338"/>
      <c r="D192" s="339" t="s">
        <v>392</v>
      </c>
      <c r="E192" s="340"/>
      <c r="F192" s="268"/>
      <c r="G192" s="11"/>
      <c r="H192" s="11"/>
      <c r="I192" s="11"/>
      <c r="J192" s="11"/>
      <c r="K192" s="11"/>
      <c r="L192" s="11"/>
      <c r="M192" s="11"/>
      <c r="N192" s="17"/>
    </row>
    <row r="193" spans="2:19" ht="16.2" thickBot="1" x14ac:dyDescent="0.35">
      <c r="B193" s="7"/>
    </row>
    <row r="194" spans="2:19" s="24" customFormat="1" ht="14.4" customHeight="1" x14ac:dyDescent="0.3">
      <c r="B194" s="276" t="s">
        <v>176</v>
      </c>
      <c r="C194" s="277"/>
      <c r="D194" s="277"/>
      <c r="E194" s="277"/>
      <c r="F194" s="277"/>
      <c r="G194" s="277"/>
      <c r="H194" s="277"/>
      <c r="I194" s="277"/>
      <c r="J194" s="277"/>
      <c r="K194" s="278"/>
      <c r="L194" s="175"/>
      <c r="M194" s="175"/>
      <c r="N194" s="175"/>
      <c r="O194" s="175"/>
      <c r="P194" s="175"/>
      <c r="Q194" s="175"/>
      <c r="R194" s="175"/>
      <c r="S194" s="296"/>
    </row>
    <row r="195" spans="2:19" s="24" customFormat="1" ht="43.5" customHeight="1" x14ac:dyDescent="0.3">
      <c r="B195" s="331" t="s">
        <v>177</v>
      </c>
      <c r="C195" s="297"/>
      <c r="D195" s="297" t="s">
        <v>178</v>
      </c>
      <c r="E195" s="297" t="s">
        <v>179</v>
      </c>
      <c r="F195" s="297"/>
      <c r="G195" s="297" t="s">
        <v>180</v>
      </c>
      <c r="H195" s="297" t="s">
        <v>57</v>
      </c>
      <c r="I195" s="297" t="s">
        <v>181</v>
      </c>
      <c r="J195" s="297" t="s">
        <v>182</v>
      </c>
      <c r="K195" s="274" t="s">
        <v>124</v>
      </c>
      <c r="L195" s="201"/>
      <c r="M195" s="201"/>
      <c r="N195" s="192"/>
      <c r="O195" s="192"/>
      <c r="P195" s="192"/>
      <c r="Q195" s="192"/>
      <c r="R195" s="192"/>
      <c r="S195" s="296"/>
    </row>
    <row r="196" spans="2:19" s="24" customFormat="1" ht="12.75" customHeight="1" x14ac:dyDescent="0.3">
      <c r="B196" s="331" t="s">
        <v>183</v>
      </c>
      <c r="C196" s="297" t="s">
        <v>184</v>
      </c>
      <c r="D196" s="297"/>
      <c r="E196" s="297" t="s">
        <v>185</v>
      </c>
      <c r="F196" s="297" t="s">
        <v>186</v>
      </c>
      <c r="G196" s="297"/>
      <c r="H196" s="297"/>
      <c r="I196" s="297"/>
      <c r="J196" s="297"/>
      <c r="K196" s="274"/>
      <c r="L196" s="201"/>
      <c r="M196" s="201"/>
      <c r="N196" s="192"/>
      <c r="O196" s="192"/>
      <c r="P196" s="192"/>
      <c r="Q196" s="192"/>
      <c r="R196" s="192"/>
      <c r="S196" s="296"/>
    </row>
    <row r="197" spans="2:19" s="24" customFormat="1" ht="11.25" customHeight="1" x14ac:dyDescent="0.3">
      <c r="B197" s="331"/>
      <c r="C197" s="297"/>
      <c r="D197" s="297"/>
      <c r="E197" s="297"/>
      <c r="F197" s="297"/>
      <c r="G197" s="297"/>
      <c r="H197" s="297"/>
      <c r="I197" s="297"/>
      <c r="J197" s="297"/>
      <c r="K197" s="274"/>
      <c r="L197" s="201"/>
      <c r="M197" s="201"/>
      <c r="N197" s="192"/>
      <c r="O197" s="192"/>
      <c r="P197" s="192"/>
      <c r="Q197" s="192"/>
      <c r="R197" s="192"/>
      <c r="S197" s="296"/>
    </row>
    <row r="198" spans="2:19" s="194" customFormat="1" ht="33" customHeight="1" x14ac:dyDescent="0.3">
      <c r="B198" s="227">
        <v>1</v>
      </c>
      <c r="C198" s="303" t="s">
        <v>405</v>
      </c>
      <c r="D198" s="223" t="s">
        <v>393</v>
      </c>
      <c r="E198" s="250">
        <v>0.67</v>
      </c>
      <c r="F198" s="251">
        <v>0.50269299820466784</v>
      </c>
      <c r="G198" s="251">
        <f>F198/E198</f>
        <v>0.75028805702189227</v>
      </c>
      <c r="H198" s="269">
        <v>3640198.38</v>
      </c>
      <c r="I198" s="269">
        <v>3373242.79</v>
      </c>
      <c r="J198" s="307">
        <f>I198/H198</f>
        <v>0.92666454897988282</v>
      </c>
      <c r="K198" s="359" t="s">
        <v>410</v>
      </c>
      <c r="L198" s="201"/>
      <c r="M198" s="201"/>
      <c r="N198" s="192"/>
      <c r="O198" s="192"/>
      <c r="P198" s="192"/>
      <c r="Q198" s="192"/>
      <c r="R198" s="192"/>
      <c r="S198" s="296"/>
    </row>
    <row r="199" spans="2:19" s="194" customFormat="1" ht="33" customHeight="1" x14ac:dyDescent="0.3">
      <c r="B199" s="227">
        <v>2</v>
      </c>
      <c r="C199" s="304"/>
      <c r="D199" s="223" t="s">
        <v>394</v>
      </c>
      <c r="E199" s="250">
        <v>0.6</v>
      </c>
      <c r="F199" s="251">
        <v>0.86199999999999999</v>
      </c>
      <c r="G199" s="251">
        <f t="shared" ref="G199:G209" si="0">F199/E199</f>
        <v>1.4366666666666668</v>
      </c>
      <c r="H199" s="302"/>
      <c r="I199" s="302"/>
      <c r="J199" s="308"/>
      <c r="K199" s="360"/>
      <c r="L199" s="201"/>
      <c r="M199" s="201"/>
      <c r="N199" s="192"/>
      <c r="O199" s="192"/>
      <c r="P199" s="192"/>
      <c r="Q199" s="192"/>
      <c r="R199" s="192"/>
      <c r="S199" s="296"/>
    </row>
    <row r="200" spans="2:19" s="194" customFormat="1" ht="33" customHeight="1" x14ac:dyDescent="0.3">
      <c r="B200" s="227">
        <v>3</v>
      </c>
      <c r="C200" s="304"/>
      <c r="D200" s="223" t="s">
        <v>395</v>
      </c>
      <c r="E200" s="250">
        <v>0.54</v>
      </c>
      <c r="F200" s="251">
        <v>0.65673076923076923</v>
      </c>
      <c r="G200" s="251">
        <f t="shared" si="0"/>
        <v>1.216168091168091</v>
      </c>
      <c r="H200" s="302"/>
      <c r="I200" s="302"/>
      <c r="J200" s="308"/>
      <c r="K200" s="360"/>
      <c r="L200" s="201"/>
      <c r="M200" s="201"/>
      <c r="N200" s="192"/>
      <c r="O200" s="192"/>
      <c r="P200" s="192"/>
      <c r="Q200" s="192"/>
      <c r="R200" s="192"/>
      <c r="S200" s="296"/>
    </row>
    <row r="201" spans="2:19" s="194" customFormat="1" ht="33" customHeight="1" x14ac:dyDescent="0.3">
      <c r="B201" s="227">
        <v>4</v>
      </c>
      <c r="C201" s="304"/>
      <c r="D201" s="223" t="s">
        <v>396</v>
      </c>
      <c r="E201" s="252">
        <v>1075</v>
      </c>
      <c r="F201" s="253">
        <v>2903</v>
      </c>
      <c r="G201" s="251">
        <f t="shared" si="0"/>
        <v>2.7004651162790698</v>
      </c>
      <c r="H201" s="302"/>
      <c r="I201" s="302"/>
      <c r="J201" s="308"/>
      <c r="K201" s="360"/>
      <c r="L201" s="201"/>
      <c r="M201" s="201"/>
      <c r="N201" s="192"/>
      <c r="O201" s="192"/>
      <c r="P201" s="192"/>
      <c r="Q201" s="192"/>
      <c r="R201" s="192"/>
      <c r="S201" s="296"/>
    </row>
    <row r="202" spans="2:19" s="194" customFormat="1" ht="33" customHeight="1" x14ac:dyDescent="0.3">
      <c r="B202" s="227">
        <v>5</v>
      </c>
      <c r="C202" s="304"/>
      <c r="D202" s="223" t="s">
        <v>397</v>
      </c>
      <c r="E202" s="250">
        <v>0.95833333333333337</v>
      </c>
      <c r="F202" s="251">
        <v>0.82904761904761903</v>
      </c>
      <c r="G202" s="251">
        <f t="shared" si="0"/>
        <v>0.86509316770186329</v>
      </c>
      <c r="H202" s="302"/>
      <c r="I202" s="302"/>
      <c r="J202" s="308"/>
      <c r="K202" s="360"/>
      <c r="L202" s="201"/>
      <c r="M202" s="201"/>
      <c r="N202" s="192"/>
      <c r="O202" s="192"/>
      <c r="P202" s="192"/>
      <c r="Q202" s="192"/>
      <c r="R202" s="192"/>
      <c r="S202" s="296"/>
    </row>
    <row r="203" spans="2:19" s="194" customFormat="1" ht="41.4" x14ac:dyDescent="0.3">
      <c r="B203" s="227">
        <v>6</v>
      </c>
      <c r="C203" s="305"/>
      <c r="D203" s="223" t="s">
        <v>398</v>
      </c>
      <c r="E203" s="254">
        <v>0.98</v>
      </c>
      <c r="F203" s="251">
        <v>0.85333333333333339</v>
      </c>
      <c r="G203" s="251">
        <f t="shared" si="0"/>
        <v>0.87074829931972797</v>
      </c>
      <c r="H203" s="270"/>
      <c r="I203" s="270"/>
      <c r="J203" s="309"/>
      <c r="K203" s="360"/>
      <c r="L203" s="201"/>
      <c r="M203" s="201"/>
      <c r="N203" s="192"/>
      <c r="O203" s="192"/>
      <c r="P203" s="192"/>
      <c r="Q203" s="192"/>
      <c r="R203" s="192"/>
      <c r="S203" s="296"/>
    </row>
    <row r="204" spans="2:19" s="194" customFormat="1" ht="27.6" x14ac:dyDescent="0.3">
      <c r="B204" s="227">
        <v>7</v>
      </c>
      <c r="C204" s="303" t="s">
        <v>406</v>
      </c>
      <c r="D204" s="223" t="s">
        <v>399</v>
      </c>
      <c r="E204" s="255">
        <v>60</v>
      </c>
      <c r="F204" s="253">
        <v>40</v>
      </c>
      <c r="G204" s="251">
        <f t="shared" si="0"/>
        <v>0.66666666666666663</v>
      </c>
      <c r="H204" s="269">
        <v>26048.65</v>
      </c>
      <c r="I204" s="269">
        <v>15745.26</v>
      </c>
      <c r="J204" s="307">
        <f>I204/H204</f>
        <v>0.6044558931077042</v>
      </c>
      <c r="K204" s="360"/>
      <c r="L204" s="201"/>
      <c r="M204" s="201"/>
      <c r="N204" s="192"/>
      <c r="O204" s="192"/>
      <c r="P204" s="192"/>
      <c r="Q204" s="192"/>
      <c r="R204" s="192"/>
      <c r="S204" s="296"/>
    </row>
    <row r="205" spans="2:19" s="194" customFormat="1" ht="41.4" x14ac:dyDescent="0.3">
      <c r="B205" s="227">
        <v>8</v>
      </c>
      <c r="C205" s="305"/>
      <c r="D205" s="223" t="s">
        <v>400</v>
      </c>
      <c r="E205" s="255">
        <v>76</v>
      </c>
      <c r="F205" s="253">
        <v>110</v>
      </c>
      <c r="G205" s="251">
        <f t="shared" si="0"/>
        <v>1.4473684210526316</v>
      </c>
      <c r="H205" s="270"/>
      <c r="I205" s="270"/>
      <c r="J205" s="309"/>
      <c r="K205" s="360"/>
      <c r="L205" s="201"/>
      <c r="M205" s="201"/>
      <c r="N205" s="192"/>
      <c r="O205" s="192"/>
      <c r="P205" s="192"/>
      <c r="Q205" s="192"/>
      <c r="R205" s="192"/>
      <c r="S205" s="296"/>
    </row>
    <row r="206" spans="2:19" s="194" customFormat="1" ht="41.4" x14ac:dyDescent="0.3">
      <c r="B206" s="227">
        <v>9</v>
      </c>
      <c r="C206" s="303" t="s">
        <v>407</v>
      </c>
      <c r="D206" s="223" t="s">
        <v>401</v>
      </c>
      <c r="E206" s="255">
        <v>9</v>
      </c>
      <c r="F206" s="253">
        <v>4</v>
      </c>
      <c r="G206" s="251">
        <f t="shared" si="0"/>
        <v>0.44444444444444442</v>
      </c>
      <c r="H206" s="269">
        <v>36915.18</v>
      </c>
      <c r="I206" s="269">
        <v>30664.9</v>
      </c>
      <c r="J206" s="310">
        <f>I206/H206</f>
        <v>0.83068537116709174</v>
      </c>
      <c r="K206" s="360"/>
      <c r="L206" s="201"/>
      <c r="M206" s="201"/>
      <c r="N206" s="192"/>
      <c r="O206" s="192"/>
      <c r="P206" s="192"/>
      <c r="Q206" s="192"/>
      <c r="R206" s="192"/>
      <c r="S206" s="296"/>
    </row>
    <row r="207" spans="2:19" s="194" customFormat="1" ht="41.4" x14ac:dyDescent="0.3">
      <c r="B207" s="227">
        <v>10</v>
      </c>
      <c r="C207" s="305"/>
      <c r="D207" s="223" t="s">
        <v>402</v>
      </c>
      <c r="E207" s="255">
        <v>940</v>
      </c>
      <c r="F207" s="253">
        <v>6499</v>
      </c>
      <c r="G207" s="251">
        <f t="shared" si="0"/>
        <v>6.9138297872340422</v>
      </c>
      <c r="H207" s="270"/>
      <c r="I207" s="270"/>
      <c r="J207" s="311"/>
      <c r="K207" s="360"/>
      <c r="L207" s="201"/>
      <c r="M207" s="201"/>
      <c r="N207" s="192"/>
      <c r="O207" s="192"/>
      <c r="P207" s="192"/>
      <c r="Q207" s="192"/>
      <c r="R207" s="192"/>
      <c r="S207" s="296"/>
    </row>
    <row r="208" spans="2:19" s="194" customFormat="1" ht="27.6" x14ac:dyDescent="0.3">
      <c r="B208" s="227">
        <v>11</v>
      </c>
      <c r="C208" s="303" t="s">
        <v>408</v>
      </c>
      <c r="D208" s="223" t="s">
        <v>403</v>
      </c>
      <c r="E208" s="254">
        <v>0.3</v>
      </c>
      <c r="F208" s="251">
        <v>-0.39568522969844883</v>
      </c>
      <c r="G208" s="251">
        <f t="shared" si="0"/>
        <v>-1.318950765661496</v>
      </c>
      <c r="H208" s="269">
        <v>5314781.34</v>
      </c>
      <c r="I208" s="269">
        <v>4283442.9800000004</v>
      </c>
      <c r="J208" s="307">
        <f>I208/H208</f>
        <v>0.80594905151827012</v>
      </c>
      <c r="K208" s="360"/>
      <c r="L208" s="201"/>
      <c r="M208" s="201"/>
      <c r="N208" s="192"/>
      <c r="O208" s="192"/>
      <c r="P208" s="192"/>
      <c r="Q208" s="192"/>
      <c r="R208" s="192"/>
      <c r="S208" s="296"/>
    </row>
    <row r="209" spans="2:19" s="194" customFormat="1" ht="42" thickBot="1" x14ac:dyDescent="0.35">
      <c r="B209" s="229">
        <v>12</v>
      </c>
      <c r="C209" s="306"/>
      <c r="D209" s="263" t="s">
        <v>404</v>
      </c>
      <c r="E209" s="264">
        <v>0.87</v>
      </c>
      <c r="F209" s="265">
        <v>1</v>
      </c>
      <c r="G209" s="265">
        <f t="shared" si="0"/>
        <v>1.1494252873563218</v>
      </c>
      <c r="H209" s="315"/>
      <c r="I209" s="315"/>
      <c r="J209" s="312"/>
      <c r="K209" s="361"/>
      <c r="L209" s="201"/>
      <c r="M209" s="201"/>
      <c r="N209" s="192"/>
      <c r="O209" s="192"/>
      <c r="P209" s="192"/>
      <c r="Q209" s="192"/>
      <c r="R209" s="192"/>
      <c r="S209" s="296"/>
    </row>
    <row r="210" spans="2:19" s="13" customFormat="1" ht="15.6" x14ac:dyDescent="0.3">
      <c r="B210" s="7"/>
    </row>
    <row r="211" spans="2:19" ht="16.2" thickBot="1" x14ac:dyDescent="0.35">
      <c r="B211" s="7"/>
      <c r="N211" s="3"/>
    </row>
    <row r="212" spans="2:19" s="24" customFormat="1" ht="31.5" customHeight="1" thickBot="1" x14ac:dyDescent="0.35">
      <c r="B212" s="284" t="s">
        <v>187</v>
      </c>
      <c r="C212" s="285"/>
      <c r="D212" s="285"/>
      <c r="E212" s="285"/>
      <c r="F212" s="286"/>
      <c r="G212" s="119"/>
      <c r="H212" s="119"/>
      <c r="I212" s="119"/>
      <c r="J212" s="119"/>
      <c r="K212" s="119"/>
      <c r="L212" s="119"/>
      <c r="M212" s="230"/>
      <c r="N212" s="268"/>
    </row>
    <row r="213" spans="2:19" s="24" customFormat="1" x14ac:dyDescent="0.3">
      <c r="B213" s="284" t="s">
        <v>187</v>
      </c>
      <c r="C213" s="285"/>
      <c r="D213" s="285"/>
      <c r="E213" s="285"/>
      <c r="F213" s="286"/>
      <c r="G213" s="119"/>
      <c r="H213" s="119"/>
      <c r="I213" s="119"/>
      <c r="J213" s="119"/>
      <c r="K213" s="119"/>
      <c r="L213" s="119"/>
      <c r="M213" s="230"/>
      <c r="N213" s="268"/>
    </row>
    <row r="214" spans="2:19" s="24" customFormat="1" ht="55.8" thickBot="1" x14ac:dyDescent="0.35">
      <c r="B214" s="113" t="s">
        <v>188</v>
      </c>
      <c r="C214" s="41" t="s">
        <v>57</v>
      </c>
      <c r="D214" s="41" t="s">
        <v>58</v>
      </c>
      <c r="E214" s="114" t="s">
        <v>55</v>
      </c>
      <c r="F214" s="115" t="s">
        <v>124</v>
      </c>
      <c r="G214" s="119"/>
      <c r="H214" s="119"/>
      <c r="I214" s="119"/>
      <c r="J214" s="119"/>
      <c r="K214" s="119"/>
      <c r="L214" s="119"/>
      <c r="M214" s="230"/>
      <c r="N214" s="268"/>
    </row>
    <row r="215" spans="2:19" s="24" customFormat="1" x14ac:dyDescent="0.3">
      <c r="B215" s="145" t="s">
        <v>307</v>
      </c>
      <c r="C215" s="146">
        <v>5314781.34</v>
      </c>
      <c r="D215" s="146">
        <v>4283442.9800000004</v>
      </c>
      <c r="E215" s="147">
        <f>+D215/C215</f>
        <v>0.80594905151827012</v>
      </c>
      <c r="F215" s="148" t="s">
        <v>308</v>
      </c>
      <c r="G215" s="119"/>
      <c r="H215" s="119"/>
      <c r="I215" s="119"/>
      <c r="J215" s="119"/>
      <c r="K215" s="119"/>
      <c r="L215" s="119"/>
      <c r="M215" s="230"/>
      <c r="N215" s="268"/>
    </row>
    <row r="216" spans="2:19" s="24" customFormat="1" ht="27.6" x14ac:dyDescent="0.3">
      <c r="B216" s="51" t="s">
        <v>309</v>
      </c>
      <c r="C216" s="149">
        <v>3640198.38</v>
      </c>
      <c r="D216" s="149">
        <v>3373242.79</v>
      </c>
      <c r="E216" s="147">
        <f>+D216/C216</f>
        <v>0.92666454897988282</v>
      </c>
      <c r="F216" s="148" t="s">
        <v>310</v>
      </c>
      <c r="G216" s="119"/>
      <c r="H216" s="119"/>
      <c r="I216" s="119"/>
      <c r="J216" s="119"/>
      <c r="K216" s="119"/>
      <c r="L216" s="119"/>
      <c r="M216" s="230"/>
      <c r="N216" s="268"/>
    </row>
    <row r="217" spans="2:19" s="24" customFormat="1" ht="28.8" x14ac:dyDescent="0.3">
      <c r="B217" s="51" t="s">
        <v>311</v>
      </c>
      <c r="C217" s="149">
        <v>26048.65</v>
      </c>
      <c r="D217" s="149">
        <v>15745.26</v>
      </c>
      <c r="E217" s="147">
        <f>+D217/C217</f>
        <v>0.6044558931077042</v>
      </c>
      <c r="F217" s="148" t="s">
        <v>312</v>
      </c>
      <c r="G217" s="119"/>
      <c r="H217" s="119"/>
      <c r="I217" s="119"/>
      <c r="J217" s="119"/>
      <c r="K217" s="119"/>
      <c r="L217" s="119"/>
      <c r="M217" s="230"/>
      <c r="N217" s="268"/>
    </row>
    <row r="218" spans="2:19" s="24" customFormat="1" ht="28.8" x14ac:dyDescent="0.3">
      <c r="B218" s="51" t="s">
        <v>313</v>
      </c>
      <c r="C218" s="149">
        <v>36915.18</v>
      </c>
      <c r="D218" s="149">
        <v>30664.9</v>
      </c>
      <c r="E218" s="147">
        <f>+D218/C218</f>
        <v>0.83068537116709174</v>
      </c>
      <c r="F218" s="148" t="s">
        <v>314</v>
      </c>
      <c r="G218" s="119"/>
      <c r="H218" s="119"/>
      <c r="I218" s="119"/>
      <c r="J218" s="119"/>
      <c r="K218" s="119"/>
      <c r="L218" s="119"/>
      <c r="M218" s="230"/>
      <c r="N218" s="268"/>
    </row>
    <row r="219" spans="2:19" s="24" customFormat="1" ht="15" thickBot="1" x14ac:dyDescent="0.35">
      <c r="B219" s="59" t="s">
        <v>56</v>
      </c>
      <c r="C219" s="146">
        <f>SUM(C215:C218)</f>
        <v>9017943.5499999989</v>
      </c>
      <c r="D219" s="146">
        <f>SUM(D215:D218)</f>
        <v>7703095.9300000006</v>
      </c>
      <c r="E219" s="147">
        <f>+D219/C219</f>
        <v>0.85419651246319916</v>
      </c>
      <c r="F219" s="112"/>
      <c r="G219" s="119"/>
      <c r="H219" s="119"/>
      <c r="I219" s="119"/>
      <c r="J219" s="119"/>
      <c r="K219" s="119"/>
      <c r="L219" s="119"/>
      <c r="M219" s="230"/>
      <c r="N219" s="268"/>
    </row>
    <row r="220" spans="2:19" ht="15.6" x14ac:dyDescent="0.3">
      <c r="B220" s="7"/>
      <c r="M220" s="174"/>
      <c r="N220" s="168"/>
    </row>
    <row r="221" spans="2:19" ht="16.2" thickBot="1" x14ac:dyDescent="0.35">
      <c r="B221" s="7"/>
      <c r="M221" s="174"/>
      <c r="N221" s="168"/>
    </row>
    <row r="222" spans="2:19" s="24" customFormat="1" ht="28.2" thickBot="1" x14ac:dyDescent="0.35">
      <c r="B222" s="56" t="s">
        <v>59</v>
      </c>
      <c r="C222" s="57" t="s">
        <v>60</v>
      </c>
      <c r="D222" s="57" t="s">
        <v>61</v>
      </c>
      <c r="E222" s="57" t="s">
        <v>62</v>
      </c>
      <c r="F222" s="58" t="s">
        <v>63</v>
      </c>
      <c r="G222" s="121"/>
      <c r="H222" s="121"/>
      <c r="I222" s="121"/>
      <c r="J222" s="121"/>
      <c r="K222" s="121"/>
      <c r="L222" s="121"/>
      <c r="M222" s="121"/>
      <c r="N222" s="268"/>
    </row>
    <row r="223" spans="2:19" s="24" customFormat="1" x14ac:dyDescent="0.3">
      <c r="B223" s="150">
        <f>+C223+E223</f>
        <v>9017943.5500000007</v>
      </c>
      <c r="C223" s="151">
        <v>6445521.29</v>
      </c>
      <c r="D223" s="151">
        <v>5690703.4900000002</v>
      </c>
      <c r="E223" s="151">
        <v>2572422.2599999998</v>
      </c>
      <c r="F223" s="152">
        <v>2012392.44</v>
      </c>
      <c r="G223" s="120"/>
      <c r="H223" s="120"/>
      <c r="I223" s="120"/>
      <c r="J223" s="120"/>
      <c r="K223" s="120"/>
      <c r="L223" s="120"/>
      <c r="M223" s="120"/>
      <c r="N223" s="268"/>
    </row>
    <row r="224" spans="2:19" s="24" customFormat="1" ht="15" thickBot="1" x14ac:dyDescent="0.35">
      <c r="B224" s="53"/>
      <c r="C224" s="38"/>
      <c r="D224" s="38"/>
      <c r="E224" s="38"/>
      <c r="F224" s="54"/>
      <c r="G224" s="120"/>
      <c r="H224" s="120"/>
      <c r="I224" s="120"/>
      <c r="J224" s="120"/>
      <c r="K224" s="120"/>
      <c r="L224" s="120"/>
      <c r="M224" s="120"/>
      <c r="N224" s="268"/>
    </row>
    <row r="225" spans="2:15" ht="16.2" thickBot="1" x14ac:dyDescent="0.35">
      <c r="B225" s="9"/>
      <c r="N225" s="3"/>
    </row>
    <row r="226" spans="2:15" s="24" customFormat="1" ht="31.5" customHeight="1" x14ac:dyDescent="0.3">
      <c r="B226" s="279" t="s">
        <v>192</v>
      </c>
      <c r="C226" s="280"/>
      <c r="D226" s="280"/>
      <c r="E226" s="281"/>
      <c r="N226" s="17"/>
    </row>
    <row r="227" spans="2:15" s="24" customFormat="1" ht="27.6" x14ac:dyDescent="0.3">
      <c r="B227" s="233" t="s">
        <v>64</v>
      </c>
      <c r="C227" s="169" t="s">
        <v>57</v>
      </c>
      <c r="D227" s="169" t="s">
        <v>58</v>
      </c>
      <c r="E227" s="234" t="s">
        <v>55</v>
      </c>
      <c r="F227" s="192"/>
      <c r="N227" s="17"/>
    </row>
    <row r="228" spans="2:15" s="24" customFormat="1" ht="27.6" x14ac:dyDescent="0.3">
      <c r="B228" s="156" t="s">
        <v>65</v>
      </c>
      <c r="C228" s="170">
        <v>5375</v>
      </c>
      <c r="D228" s="170">
        <v>5375</v>
      </c>
      <c r="E228" s="235">
        <f>D228/C228</f>
        <v>1</v>
      </c>
      <c r="F228" s="232"/>
      <c r="N228" s="17"/>
    </row>
    <row r="229" spans="2:15" s="24" customFormat="1" ht="41.4" x14ac:dyDescent="0.3">
      <c r="B229" s="156" t="s">
        <v>66</v>
      </c>
      <c r="C229" s="170">
        <v>20832</v>
      </c>
      <c r="D229" s="170">
        <v>20832</v>
      </c>
      <c r="E229" s="235">
        <f t="shared" ref="E229:E230" si="1">D229/C229</f>
        <v>1</v>
      </c>
      <c r="F229" s="192"/>
      <c r="N229" s="17"/>
    </row>
    <row r="230" spans="2:15" s="24" customFormat="1" ht="27.6" x14ac:dyDescent="0.3">
      <c r="B230" s="156" t="s">
        <v>67</v>
      </c>
      <c r="C230" s="170">
        <v>184967.8</v>
      </c>
      <c r="D230" s="170">
        <v>184967.8</v>
      </c>
      <c r="E230" s="235">
        <f t="shared" si="1"/>
        <v>1</v>
      </c>
      <c r="F230" s="192"/>
      <c r="N230" s="17"/>
    </row>
    <row r="231" spans="2:15" s="24" customFormat="1" ht="41.4" x14ac:dyDescent="0.3">
      <c r="B231" s="156" t="s">
        <v>68</v>
      </c>
      <c r="C231" s="171">
        <v>0</v>
      </c>
      <c r="D231" s="171">
        <v>0</v>
      </c>
      <c r="E231" s="157">
        <v>0</v>
      </c>
      <c r="N231" s="17"/>
    </row>
    <row r="232" spans="2:15" s="24" customFormat="1" ht="27.6" x14ac:dyDescent="0.3">
      <c r="B232" s="156" t="s">
        <v>69</v>
      </c>
      <c r="C232" s="171">
        <v>0</v>
      </c>
      <c r="D232" s="171">
        <v>0</v>
      </c>
      <c r="E232" s="157">
        <v>0</v>
      </c>
      <c r="N232" s="17"/>
    </row>
    <row r="233" spans="2:15" s="24" customFormat="1" ht="41.4" x14ac:dyDescent="0.3">
      <c r="B233" s="156" t="s">
        <v>70</v>
      </c>
      <c r="C233" s="171">
        <v>0</v>
      </c>
      <c r="D233" s="171">
        <v>0</v>
      </c>
      <c r="E233" s="157">
        <v>0</v>
      </c>
      <c r="N233" s="17"/>
    </row>
    <row r="234" spans="2:15" s="24" customFormat="1" ht="15" thickBot="1" x14ac:dyDescent="0.35">
      <c r="B234" s="22" t="s">
        <v>56</v>
      </c>
      <c r="C234" s="172">
        <f>SUM(C228:C233)</f>
        <v>211174.8</v>
      </c>
      <c r="D234" s="172">
        <f>SUM(D228:D233)</f>
        <v>211174.8</v>
      </c>
      <c r="E234" s="173">
        <f>D234/C234</f>
        <v>1</v>
      </c>
      <c r="N234" s="17"/>
    </row>
    <row r="235" spans="2:15" ht="16.2" thickBot="1" x14ac:dyDescent="0.35">
      <c r="B235" s="7"/>
    </row>
    <row r="236" spans="2:15" s="24" customFormat="1" ht="14.4" customHeight="1" x14ac:dyDescent="0.3">
      <c r="B236" s="276" t="s">
        <v>71</v>
      </c>
      <c r="C236" s="277"/>
      <c r="D236" s="277"/>
      <c r="E236" s="277"/>
      <c r="F236" s="277"/>
      <c r="G236" s="278"/>
      <c r="H236" s="175"/>
      <c r="I236" s="175"/>
      <c r="J236" s="175"/>
      <c r="K236" s="175"/>
      <c r="L236" s="175"/>
      <c r="M236" s="175"/>
      <c r="N236" s="175"/>
      <c r="O236" s="296"/>
    </row>
    <row r="237" spans="2:15" s="24" customFormat="1" ht="38.25" customHeight="1" x14ac:dyDescent="0.3">
      <c r="B237" s="331" t="s">
        <v>72</v>
      </c>
      <c r="C237" s="297" t="s">
        <v>73</v>
      </c>
      <c r="D237" s="297"/>
      <c r="E237" s="297"/>
      <c r="F237" s="297"/>
      <c r="G237" s="274" t="s">
        <v>124</v>
      </c>
      <c r="H237" s="201"/>
      <c r="I237" s="201"/>
      <c r="J237" s="201"/>
      <c r="K237" s="201"/>
      <c r="L237" s="201"/>
      <c r="M237" s="201"/>
      <c r="N237" s="364"/>
      <c r="O237" s="296"/>
    </row>
    <row r="238" spans="2:15" s="24" customFormat="1" x14ac:dyDescent="0.3">
      <c r="B238" s="331"/>
      <c r="C238" s="297" t="s">
        <v>74</v>
      </c>
      <c r="D238" s="297"/>
      <c r="E238" s="297" t="s">
        <v>75</v>
      </c>
      <c r="F238" s="297"/>
      <c r="G238" s="274"/>
      <c r="H238" s="201"/>
      <c r="I238" s="201"/>
      <c r="J238" s="201"/>
      <c r="K238" s="201"/>
      <c r="L238" s="201"/>
      <c r="M238" s="201"/>
      <c r="N238" s="364"/>
      <c r="O238" s="296"/>
    </row>
    <row r="239" spans="2:15" s="24" customFormat="1" ht="15" thickBot="1" x14ac:dyDescent="0.35">
      <c r="B239" s="323"/>
      <c r="C239" s="198" t="s">
        <v>76</v>
      </c>
      <c r="D239" s="198" t="s">
        <v>77</v>
      </c>
      <c r="E239" s="198" t="s">
        <v>76</v>
      </c>
      <c r="F239" s="198" t="s">
        <v>78</v>
      </c>
      <c r="G239" s="275"/>
      <c r="H239" s="201"/>
      <c r="I239" s="201"/>
      <c r="J239" s="201"/>
      <c r="K239" s="201"/>
      <c r="L239" s="201"/>
      <c r="M239" s="201"/>
      <c r="N239" s="364"/>
      <c r="O239" s="296"/>
    </row>
    <row r="240" spans="2:15" s="24" customFormat="1" ht="15" customHeight="1" thickBot="1" x14ac:dyDescent="0.35">
      <c r="B240" s="224" t="s">
        <v>79</v>
      </c>
      <c r="C240" s="225"/>
      <c r="D240" s="205"/>
      <c r="E240" s="218">
        <v>52</v>
      </c>
      <c r="F240" s="205">
        <v>111821.1348</v>
      </c>
      <c r="G240" s="293" t="s">
        <v>344</v>
      </c>
      <c r="H240" s="204"/>
      <c r="I240" s="204"/>
      <c r="J240" s="204"/>
      <c r="K240" s="204"/>
      <c r="L240" s="204"/>
      <c r="M240" s="204"/>
      <c r="N240" s="363"/>
      <c r="O240" s="296"/>
    </row>
    <row r="241" spans="2:15" s="24" customFormat="1" ht="15" thickBot="1" x14ac:dyDescent="0.35">
      <c r="B241" s="196" t="s">
        <v>80</v>
      </c>
      <c r="C241" s="195"/>
      <c r="D241" s="206"/>
      <c r="E241" s="219"/>
      <c r="F241" s="206"/>
      <c r="G241" s="294"/>
      <c r="H241" s="204"/>
      <c r="I241" s="204"/>
      <c r="J241" s="204"/>
      <c r="K241" s="204"/>
      <c r="L241" s="204"/>
      <c r="M241" s="204"/>
      <c r="N241" s="363"/>
      <c r="O241" s="296"/>
    </row>
    <row r="242" spans="2:15" s="24" customFormat="1" ht="15" thickBot="1" x14ac:dyDescent="0.35">
      <c r="B242" s="196" t="s">
        <v>81</v>
      </c>
      <c r="C242" s="195">
        <v>1</v>
      </c>
      <c r="D242" s="206">
        <v>53901.79</v>
      </c>
      <c r="E242" s="219"/>
      <c r="F242" s="206"/>
      <c r="G242" s="294"/>
      <c r="H242" s="204"/>
      <c r="I242" s="204"/>
      <c r="J242" s="204"/>
      <c r="K242" s="204"/>
      <c r="L242" s="204"/>
      <c r="M242" s="204"/>
      <c r="N242" s="363"/>
      <c r="O242" s="296"/>
    </row>
    <row r="243" spans="2:15" s="24" customFormat="1" ht="15" thickBot="1" x14ac:dyDescent="0.35">
      <c r="B243" s="196" t="s">
        <v>82</v>
      </c>
      <c r="C243" s="195">
        <v>16</v>
      </c>
      <c r="D243" s="206">
        <v>382086.58</v>
      </c>
      <c r="E243" s="219">
        <v>7</v>
      </c>
      <c r="F243" s="206">
        <v>92546.9</v>
      </c>
      <c r="G243" s="294"/>
      <c r="H243" s="204"/>
      <c r="I243" s="204"/>
      <c r="J243" s="204"/>
      <c r="K243" s="204"/>
      <c r="L243" s="204"/>
      <c r="M243" s="204"/>
      <c r="N243" s="363"/>
      <c r="O243" s="296"/>
    </row>
    <row r="244" spans="2:15" s="24" customFormat="1" ht="28.2" thickBot="1" x14ac:dyDescent="0.35">
      <c r="B244" s="196" t="s">
        <v>83</v>
      </c>
      <c r="C244" s="195"/>
      <c r="D244" s="206"/>
      <c r="E244" s="219"/>
      <c r="F244" s="206"/>
      <c r="G244" s="294"/>
      <c r="H244" s="204"/>
      <c r="I244" s="204"/>
      <c r="J244" s="204"/>
      <c r="K244" s="204"/>
      <c r="L244" s="204"/>
      <c r="M244" s="204"/>
      <c r="N244" s="363"/>
      <c r="O244" s="296"/>
    </row>
    <row r="245" spans="2:15" s="24" customFormat="1" ht="15" thickBot="1" x14ac:dyDescent="0.35">
      <c r="B245" s="196" t="s">
        <v>84</v>
      </c>
      <c r="C245" s="195"/>
      <c r="D245" s="206"/>
      <c r="E245" s="219"/>
      <c r="F245" s="206"/>
      <c r="G245" s="294"/>
      <c r="H245" s="204"/>
      <c r="I245" s="204"/>
      <c r="J245" s="204"/>
      <c r="K245" s="204"/>
      <c r="L245" s="204"/>
      <c r="M245" s="204"/>
      <c r="N245" s="363"/>
      <c r="O245" s="296"/>
    </row>
    <row r="246" spans="2:15" s="24" customFormat="1" ht="15" thickBot="1" x14ac:dyDescent="0.35">
      <c r="B246" s="196" t="s">
        <v>85</v>
      </c>
      <c r="C246" s="195"/>
      <c r="D246" s="206"/>
      <c r="E246" s="219"/>
      <c r="F246" s="206"/>
      <c r="G246" s="294"/>
      <c r="H246" s="204"/>
      <c r="I246" s="204"/>
      <c r="J246" s="204"/>
      <c r="K246" s="204"/>
      <c r="L246" s="204"/>
      <c r="M246" s="204"/>
      <c r="N246" s="363"/>
      <c r="O246" s="296"/>
    </row>
    <row r="247" spans="2:15" s="24" customFormat="1" ht="15" thickBot="1" x14ac:dyDescent="0.35">
      <c r="B247" s="196" t="s">
        <v>86</v>
      </c>
      <c r="C247" s="195">
        <v>2</v>
      </c>
      <c r="D247" s="206">
        <v>64169.81</v>
      </c>
      <c r="E247" s="219"/>
      <c r="F247" s="206"/>
      <c r="G247" s="294"/>
      <c r="H247" s="204"/>
      <c r="I247" s="204"/>
      <c r="J247" s="204"/>
      <c r="K247" s="204"/>
      <c r="L247" s="204"/>
      <c r="M247" s="204"/>
      <c r="N247" s="363"/>
      <c r="O247" s="296"/>
    </row>
    <row r="248" spans="2:15" s="24" customFormat="1" ht="15" thickBot="1" x14ac:dyDescent="0.35">
      <c r="B248" s="196" t="s">
        <v>87</v>
      </c>
      <c r="C248" s="195"/>
      <c r="D248" s="206"/>
      <c r="E248" s="219"/>
      <c r="F248" s="206"/>
      <c r="G248" s="294"/>
      <c r="H248" s="204"/>
      <c r="I248" s="204"/>
      <c r="J248" s="204"/>
      <c r="K248" s="204"/>
      <c r="L248" s="204"/>
      <c r="M248" s="204"/>
      <c r="N248" s="363"/>
      <c r="O248" s="296"/>
    </row>
    <row r="249" spans="2:15" s="24" customFormat="1" ht="15" thickBot="1" x14ac:dyDescent="0.35">
      <c r="B249" s="196" t="s">
        <v>88</v>
      </c>
      <c r="C249" s="195"/>
      <c r="D249" s="206"/>
      <c r="E249" s="219"/>
      <c r="F249" s="206"/>
      <c r="G249" s="294"/>
      <c r="H249" s="204"/>
      <c r="I249" s="204"/>
      <c r="J249" s="204"/>
      <c r="K249" s="204"/>
      <c r="L249" s="204"/>
      <c r="M249" s="204"/>
      <c r="N249" s="363"/>
      <c r="O249" s="296"/>
    </row>
    <row r="250" spans="2:15" s="24" customFormat="1" ht="15" thickBot="1" x14ac:dyDescent="0.35">
      <c r="B250" s="196" t="s">
        <v>89</v>
      </c>
      <c r="C250" s="195"/>
      <c r="D250" s="206"/>
      <c r="E250" s="219"/>
      <c r="F250" s="206"/>
      <c r="G250" s="294"/>
      <c r="H250" s="204"/>
      <c r="I250" s="204"/>
      <c r="J250" s="204"/>
      <c r="K250" s="204"/>
      <c r="L250" s="204"/>
      <c r="M250" s="204"/>
      <c r="N250" s="363"/>
      <c r="O250" s="296"/>
    </row>
    <row r="251" spans="2:15" s="24" customFormat="1" ht="15" thickBot="1" x14ac:dyDescent="0.35">
      <c r="B251" s="196" t="s">
        <v>90</v>
      </c>
      <c r="C251" s="195"/>
      <c r="D251" s="206"/>
      <c r="E251" s="219"/>
      <c r="F251" s="206"/>
      <c r="G251" s="294"/>
      <c r="H251" s="204"/>
      <c r="I251" s="204"/>
      <c r="J251" s="204"/>
      <c r="K251" s="204"/>
      <c r="L251" s="204"/>
      <c r="M251" s="204"/>
      <c r="N251" s="363"/>
      <c r="O251" s="296"/>
    </row>
    <row r="252" spans="2:15" s="24" customFormat="1" ht="15" thickBot="1" x14ac:dyDescent="0.35">
      <c r="B252" s="196" t="s">
        <v>91</v>
      </c>
      <c r="C252" s="195">
        <v>6</v>
      </c>
      <c r="D252" s="206">
        <v>241940.68</v>
      </c>
      <c r="E252" s="219">
        <v>3</v>
      </c>
      <c r="F252" s="206">
        <v>48934</v>
      </c>
      <c r="G252" s="294"/>
      <c r="H252" s="204"/>
      <c r="I252" s="204"/>
      <c r="J252" s="204"/>
      <c r="K252" s="204"/>
      <c r="L252" s="204"/>
      <c r="M252" s="204"/>
      <c r="N252" s="363"/>
      <c r="O252" s="296"/>
    </row>
    <row r="253" spans="2:15" s="24" customFormat="1" ht="15" thickBot="1" x14ac:dyDescent="0.35">
      <c r="B253" s="196" t="s">
        <v>92</v>
      </c>
      <c r="C253" s="195">
        <v>106</v>
      </c>
      <c r="D253" s="206">
        <v>467013.07</v>
      </c>
      <c r="E253" s="219">
        <v>91</v>
      </c>
      <c r="F253" s="206">
        <v>196012.3</v>
      </c>
      <c r="G253" s="294"/>
      <c r="H253" s="204"/>
      <c r="I253" s="204"/>
      <c r="J253" s="204"/>
      <c r="K253" s="204"/>
      <c r="L253" s="204"/>
      <c r="M253" s="204"/>
      <c r="N253" s="363"/>
      <c r="O253" s="296"/>
    </row>
    <row r="254" spans="2:15" s="24" customFormat="1" ht="15" thickBot="1" x14ac:dyDescent="0.35">
      <c r="B254" s="196" t="s">
        <v>93</v>
      </c>
      <c r="C254" s="195">
        <v>1</v>
      </c>
      <c r="D254" s="206">
        <v>121700.79</v>
      </c>
      <c r="E254" s="219"/>
      <c r="F254" s="206"/>
      <c r="G254" s="294"/>
      <c r="H254" s="204"/>
      <c r="I254" s="204"/>
      <c r="J254" s="204"/>
      <c r="K254" s="204"/>
      <c r="L254" s="204"/>
      <c r="M254" s="204"/>
      <c r="N254" s="363"/>
      <c r="O254" s="296"/>
    </row>
    <row r="255" spans="2:15" s="24" customFormat="1" ht="15" thickBot="1" x14ac:dyDescent="0.35">
      <c r="B255" s="196" t="s">
        <v>94</v>
      </c>
      <c r="C255" s="195"/>
      <c r="D255" s="206"/>
      <c r="E255" s="219"/>
      <c r="F255" s="206"/>
      <c r="G255" s="294"/>
      <c r="H255" s="204"/>
      <c r="I255" s="204"/>
      <c r="J255" s="204"/>
      <c r="K255" s="204"/>
      <c r="L255" s="204"/>
      <c r="M255" s="204"/>
      <c r="N255" s="363"/>
      <c r="O255" s="296"/>
    </row>
    <row r="256" spans="2:15" s="24" customFormat="1" ht="15" thickBot="1" x14ac:dyDescent="0.35">
      <c r="B256" s="196" t="s">
        <v>95</v>
      </c>
      <c r="C256" s="200"/>
      <c r="D256" s="207"/>
      <c r="E256" s="220"/>
      <c r="F256" s="207"/>
      <c r="G256" s="295"/>
      <c r="H256" s="204"/>
      <c r="I256" s="204"/>
      <c r="J256" s="204"/>
      <c r="K256" s="204"/>
      <c r="L256" s="204"/>
      <c r="M256" s="204"/>
      <c r="N256" s="363"/>
      <c r="O256" s="296"/>
    </row>
    <row r="257" spans="2:18" s="13" customFormat="1" ht="16.2" thickBot="1" x14ac:dyDescent="0.35">
      <c r="B257" s="7"/>
    </row>
    <row r="258" spans="2:18" s="24" customFormat="1" x14ac:dyDescent="0.3">
      <c r="B258" s="276" t="s">
        <v>96</v>
      </c>
      <c r="C258" s="277"/>
      <c r="D258" s="278"/>
      <c r="E258" s="336"/>
      <c r="F258" s="17"/>
      <c r="G258" s="17"/>
      <c r="H258" s="17"/>
      <c r="I258" s="17"/>
      <c r="J258" s="17"/>
      <c r="K258" s="17"/>
      <c r="L258" s="17"/>
      <c r="M258" s="17"/>
      <c r="N258" s="17"/>
    </row>
    <row r="259" spans="2:18" s="24" customFormat="1" ht="66" customHeight="1" thickBot="1" x14ac:dyDescent="0.35">
      <c r="B259" s="48" t="s">
        <v>97</v>
      </c>
      <c r="C259" s="49" t="s">
        <v>98</v>
      </c>
      <c r="D259" s="50" t="s">
        <v>124</v>
      </c>
      <c r="E259" s="336"/>
      <c r="F259" s="17"/>
      <c r="G259" s="17"/>
      <c r="H259" s="17"/>
      <c r="I259" s="17"/>
      <c r="J259" s="17"/>
      <c r="K259" s="17"/>
      <c r="L259" s="17"/>
      <c r="M259" s="17"/>
      <c r="N259" s="17"/>
    </row>
    <row r="260" spans="2:18" s="24" customFormat="1" x14ac:dyDescent="0.3">
      <c r="B260" s="42" t="s">
        <v>263</v>
      </c>
      <c r="C260" s="43"/>
      <c r="D260" s="44"/>
      <c r="E260" s="336"/>
      <c r="F260" s="17"/>
      <c r="G260" s="17"/>
      <c r="H260" s="17"/>
      <c r="I260" s="17"/>
      <c r="J260" s="17"/>
      <c r="K260" s="17"/>
      <c r="L260" s="17"/>
      <c r="M260" s="17"/>
      <c r="N260" s="17"/>
    </row>
    <row r="261" spans="2:18" s="24" customFormat="1" ht="15" thickBot="1" x14ac:dyDescent="0.35">
      <c r="B261" s="37"/>
      <c r="C261" s="38"/>
      <c r="D261" s="40"/>
      <c r="E261" s="336"/>
      <c r="F261" s="17"/>
      <c r="G261" s="17"/>
      <c r="H261" s="17"/>
      <c r="I261" s="17"/>
      <c r="J261" s="17"/>
      <c r="K261" s="17"/>
      <c r="L261" s="17"/>
      <c r="M261" s="17"/>
      <c r="N261" s="17"/>
    </row>
    <row r="262" spans="2:18" s="24" customFormat="1" ht="16.2" thickBot="1" x14ac:dyDescent="0.35">
      <c r="B262" s="34"/>
      <c r="E262" s="17"/>
      <c r="F262" s="17"/>
      <c r="G262" s="17"/>
      <c r="H262" s="17"/>
      <c r="I262" s="17"/>
      <c r="J262" s="17"/>
      <c r="K262" s="17"/>
      <c r="L262" s="17"/>
      <c r="M262" s="17"/>
      <c r="N262" s="17"/>
    </row>
    <row r="263" spans="2:18" s="24" customFormat="1" ht="15" thickBot="1" x14ac:dyDescent="0.35">
      <c r="B263" s="287" t="s">
        <v>99</v>
      </c>
      <c r="C263" s="288"/>
      <c r="D263" s="289"/>
      <c r="E263" s="267"/>
      <c r="F263" s="17"/>
      <c r="G263" s="17"/>
      <c r="H263" s="17"/>
      <c r="I263" s="17"/>
      <c r="J263" s="17"/>
      <c r="K263" s="17"/>
      <c r="L263" s="17"/>
      <c r="M263" s="17"/>
      <c r="N263" s="17"/>
    </row>
    <row r="264" spans="2:18" s="24" customFormat="1" ht="78" customHeight="1" thickBot="1" x14ac:dyDescent="0.35">
      <c r="B264" s="45" t="s">
        <v>100</v>
      </c>
      <c r="C264" s="46" t="s">
        <v>98</v>
      </c>
      <c r="D264" s="47" t="s">
        <v>124</v>
      </c>
      <c r="E264" s="267"/>
      <c r="F264" s="17"/>
      <c r="G264" s="17"/>
      <c r="H264" s="17"/>
      <c r="I264" s="17"/>
      <c r="J264" s="17"/>
      <c r="K264" s="17"/>
      <c r="L264" s="17"/>
      <c r="M264" s="17"/>
      <c r="N264" s="17"/>
    </row>
    <row r="265" spans="2:18" s="24" customFormat="1" x14ac:dyDescent="0.3">
      <c r="B265" s="42" t="s">
        <v>263</v>
      </c>
      <c r="C265" s="43"/>
      <c r="D265" s="44"/>
      <c r="E265" s="267"/>
      <c r="F265" s="17"/>
      <c r="G265" s="17"/>
      <c r="H265" s="17"/>
      <c r="I265" s="231"/>
      <c r="J265" s="231"/>
      <c r="K265" s="231"/>
      <c r="L265" s="231"/>
      <c r="M265" s="231"/>
      <c r="N265" s="231"/>
      <c r="O265" s="192"/>
      <c r="P265" s="192"/>
      <c r="Q265" s="192"/>
      <c r="R265" s="192"/>
    </row>
    <row r="266" spans="2:18" s="24" customFormat="1" ht="15" thickBot="1" x14ac:dyDescent="0.35">
      <c r="B266" s="37"/>
      <c r="C266" s="38"/>
      <c r="D266" s="40"/>
      <c r="E266" s="267"/>
      <c r="F266" s="17"/>
      <c r="G266" s="17"/>
      <c r="H266" s="17"/>
      <c r="I266" s="231"/>
      <c r="J266" s="231"/>
      <c r="K266" s="231"/>
      <c r="L266" s="231"/>
      <c r="M266" s="231"/>
      <c r="N266" s="231"/>
      <c r="O266" s="192"/>
      <c r="P266" s="192"/>
      <c r="Q266" s="192"/>
      <c r="R266" s="192"/>
    </row>
    <row r="267" spans="2:18" s="12" customFormat="1" ht="15" thickBot="1" x14ac:dyDescent="0.35">
      <c r="B267" s="35"/>
      <c r="C267" s="35"/>
      <c r="D267" s="35"/>
      <c r="E267" s="35"/>
      <c r="F267" s="35"/>
      <c r="G267" s="35"/>
      <c r="H267" s="35"/>
      <c r="I267" s="35"/>
      <c r="J267" s="35"/>
      <c r="K267" s="35"/>
      <c r="L267" s="35"/>
      <c r="M267" s="35"/>
      <c r="N267" s="231"/>
      <c r="O267" s="192"/>
      <c r="P267" s="192"/>
      <c r="Q267" s="192"/>
      <c r="R267" s="192"/>
    </row>
    <row r="268" spans="2:18" s="24" customFormat="1" ht="41.25" customHeight="1" x14ac:dyDescent="0.3">
      <c r="B268" s="284" t="s">
        <v>101</v>
      </c>
      <c r="C268" s="285"/>
      <c r="D268" s="285"/>
      <c r="E268" s="285"/>
      <c r="F268" s="286"/>
      <c r="G268" s="119"/>
      <c r="H268" s="119"/>
      <c r="I268" s="230"/>
      <c r="J268" s="230"/>
      <c r="K268" s="230"/>
      <c r="L268" s="230"/>
      <c r="M268" s="230"/>
      <c r="N268" s="268"/>
      <c r="O268" s="192"/>
      <c r="P268" s="192"/>
      <c r="Q268" s="192"/>
      <c r="R268" s="192"/>
    </row>
    <row r="269" spans="2:18" s="24" customFormat="1" ht="55.8" thickBot="1" x14ac:dyDescent="0.35">
      <c r="B269" s="197" t="s">
        <v>102</v>
      </c>
      <c r="C269" s="198" t="s">
        <v>103</v>
      </c>
      <c r="D269" s="198" t="s">
        <v>104</v>
      </c>
      <c r="E269" s="198" t="s">
        <v>53</v>
      </c>
      <c r="F269" s="199" t="s">
        <v>124</v>
      </c>
      <c r="G269" s="119"/>
      <c r="H269" s="119"/>
      <c r="I269" s="230"/>
      <c r="J269" s="230"/>
      <c r="K269" s="230"/>
      <c r="L269" s="230"/>
      <c r="M269" s="230"/>
      <c r="N269" s="268"/>
      <c r="O269" s="192"/>
      <c r="P269" s="192"/>
      <c r="Q269" s="192"/>
      <c r="R269" s="192"/>
    </row>
    <row r="270" spans="2:18" s="24" customFormat="1" ht="262.2" x14ac:dyDescent="0.3">
      <c r="B270" s="236" t="s">
        <v>363</v>
      </c>
      <c r="C270" s="238" t="s">
        <v>351</v>
      </c>
      <c r="D270" s="239" t="s">
        <v>365</v>
      </c>
      <c r="E270" s="238" t="s">
        <v>375</v>
      </c>
      <c r="F270" s="345" t="s">
        <v>431</v>
      </c>
      <c r="G270" s="122"/>
      <c r="H270" s="122"/>
      <c r="I270" s="122"/>
      <c r="J270" s="122"/>
      <c r="K270" s="122"/>
      <c r="L270" s="122"/>
      <c r="M270" s="122"/>
      <c r="N270" s="268"/>
      <c r="O270" s="192"/>
      <c r="P270" s="192"/>
      <c r="Q270" s="192"/>
      <c r="R270" s="192"/>
    </row>
    <row r="271" spans="2:18" s="24" customFormat="1" ht="409.6" x14ac:dyDescent="0.3">
      <c r="B271" s="237"/>
      <c r="C271" s="240" t="s">
        <v>352</v>
      </c>
      <c r="D271" s="240" t="s">
        <v>366</v>
      </c>
      <c r="E271" s="241"/>
      <c r="F271" s="346"/>
      <c r="G271" s="122"/>
      <c r="H271" s="122"/>
      <c r="I271" s="122"/>
      <c r="J271" s="122"/>
      <c r="K271" s="122"/>
      <c r="L271" s="122"/>
      <c r="M271" s="122"/>
      <c r="N271" s="268"/>
      <c r="O271" s="192"/>
      <c r="P271" s="192"/>
      <c r="Q271" s="192"/>
      <c r="R271" s="192"/>
    </row>
    <row r="272" spans="2:18" ht="400.2" x14ac:dyDescent="0.3">
      <c r="B272" s="221"/>
      <c r="C272" s="240" t="s">
        <v>353</v>
      </c>
      <c r="D272" s="240" t="s">
        <v>367</v>
      </c>
      <c r="E272" s="240" t="s">
        <v>376</v>
      </c>
      <c r="F272" s="346"/>
      <c r="G272" s="3"/>
      <c r="H272" s="3"/>
      <c r="I272" s="168"/>
      <c r="J272" s="168"/>
      <c r="K272" s="168"/>
      <c r="L272" s="168"/>
      <c r="M272" s="168"/>
      <c r="N272" s="168"/>
      <c r="O272" s="174"/>
      <c r="P272" s="174"/>
      <c r="Q272" s="174"/>
      <c r="R272" s="174"/>
    </row>
    <row r="273" spans="2:14" ht="179.4" x14ac:dyDescent="0.3">
      <c r="B273" s="221"/>
      <c r="C273" s="240" t="s">
        <v>354</v>
      </c>
      <c r="D273" s="240" t="s">
        <v>368</v>
      </c>
      <c r="E273" s="240" t="s">
        <v>377</v>
      </c>
      <c r="F273" s="346"/>
      <c r="G273" s="3"/>
      <c r="H273" s="3"/>
      <c r="I273" s="3"/>
      <c r="J273" s="3"/>
      <c r="K273" s="3"/>
      <c r="L273" s="3"/>
      <c r="M273" s="3"/>
      <c r="N273" s="3"/>
    </row>
    <row r="274" spans="2:14" ht="207" x14ac:dyDescent="0.3">
      <c r="B274" s="221"/>
      <c r="C274" s="240" t="s">
        <v>355</v>
      </c>
      <c r="D274" s="240" t="s">
        <v>369</v>
      </c>
      <c r="E274" s="241"/>
      <c r="F274" s="346"/>
      <c r="G274" s="3"/>
      <c r="H274" s="3"/>
      <c r="I274" s="3"/>
      <c r="J274" s="3"/>
      <c r="K274" s="3"/>
      <c r="L274" s="3"/>
      <c r="M274" s="3"/>
      <c r="N274" s="3"/>
    </row>
    <row r="275" spans="2:14" ht="276" x14ac:dyDescent="0.3">
      <c r="B275" s="221"/>
      <c r="C275" s="240" t="s">
        <v>356</v>
      </c>
      <c r="D275" s="240" t="s">
        <v>368</v>
      </c>
      <c r="E275" s="242" t="s">
        <v>378</v>
      </c>
      <c r="F275" s="346"/>
      <c r="G275" s="3"/>
      <c r="H275" s="3"/>
      <c r="I275" s="3"/>
      <c r="J275" s="3"/>
      <c r="K275" s="3"/>
      <c r="L275" s="3"/>
      <c r="M275" s="3"/>
      <c r="N275" s="3"/>
    </row>
    <row r="276" spans="2:14" ht="409.6" x14ac:dyDescent="0.3">
      <c r="B276" s="221"/>
      <c r="C276" s="243" t="s">
        <v>357</v>
      </c>
      <c r="D276" s="244" t="s">
        <v>370</v>
      </c>
      <c r="E276" s="243" t="s">
        <v>379</v>
      </c>
      <c r="F276" s="346"/>
      <c r="G276" s="3"/>
      <c r="H276" s="3"/>
      <c r="I276" s="3"/>
      <c r="J276" s="3"/>
      <c r="K276" s="3"/>
      <c r="L276" s="3"/>
      <c r="M276" s="3"/>
      <c r="N276" s="3"/>
    </row>
    <row r="277" spans="2:14" ht="409.6" x14ac:dyDescent="0.3">
      <c r="B277" s="221"/>
      <c r="C277" s="243" t="s">
        <v>358</v>
      </c>
      <c r="D277" s="243" t="s">
        <v>371</v>
      </c>
      <c r="E277" s="243" t="s">
        <v>380</v>
      </c>
      <c r="F277" s="346"/>
      <c r="G277" s="3"/>
      <c r="H277" s="3"/>
      <c r="I277" s="3"/>
      <c r="J277" s="3"/>
      <c r="K277" s="3"/>
      <c r="L277" s="3"/>
      <c r="M277" s="3"/>
      <c r="N277" s="3"/>
    </row>
    <row r="278" spans="2:14" ht="409.6" x14ac:dyDescent="0.3">
      <c r="B278" s="221"/>
      <c r="C278" s="243" t="s">
        <v>359</v>
      </c>
      <c r="D278" s="244" t="s">
        <v>370</v>
      </c>
      <c r="E278" s="243" t="s">
        <v>379</v>
      </c>
      <c r="F278" s="346"/>
      <c r="G278" s="3"/>
      <c r="H278" s="3"/>
      <c r="I278" s="3"/>
      <c r="J278" s="3"/>
      <c r="K278" s="3"/>
      <c r="L278" s="3"/>
      <c r="M278" s="3"/>
      <c r="N278" s="3"/>
    </row>
    <row r="279" spans="2:14" ht="316.8" x14ac:dyDescent="0.3">
      <c r="B279" s="221"/>
      <c r="C279" s="243" t="s">
        <v>360</v>
      </c>
      <c r="D279" s="245" t="s">
        <v>372</v>
      </c>
      <c r="E279" s="243" t="s">
        <v>381</v>
      </c>
      <c r="F279" s="346"/>
      <c r="G279" s="3"/>
      <c r="H279" s="3"/>
      <c r="I279" s="3"/>
      <c r="J279" s="3"/>
      <c r="K279" s="3"/>
      <c r="L279" s="3"/>
      <c r="M279" s="3"/>
      <c r="N279" s="3"/>
    </row>
    <row r="280" spans="2:14" ht="409.6" x14ac:dyDescent="0.3">
      <c r="B280" s="221"/>
      <c r="C280" s="243" t="s">
        <v>361</v>
      </c>
      <c r="D280" s="243" t="s">
        <v>373</v>
      </c>
      <c r="E280" s="244" t="s">
        <v>382</v>
      </c>
      <c r="F280" s="346"/>
      <c r="G280" s="3"/>
      <c r="H280" s="3"/>
      <c r="I280" s="3"/>
      <c r="J280" s="3"/>
      <c r="K280" s="3"/>
      <c r="L280" s="3"/>
      <c r="M280" s="3"/>
      <c r="N280" s="3"/>
    </row>
    <row r="281" spans="2:14" ht="403.2" x14ac:dyDescent="0.3">
      <c r="B281" s="221"/>
      <c r="C281" s="243" t="s">
        <v>430</v>
      </c>
      <c r="D281" s="243" t="s">
        <v>373</v>
      </c>
      <c r="E281" s="245" t="s">
        <v>383</v>
      </c>
      <c r="F281" s="346"/>
      <c r="G281" s="3"/>
      <c r="H281" s="3"/>
      <c r="I281" s="3"/>
      <c r="J281" s="3"/>
      <c r="K281" s="3"/>
      <c r="L281" s="3"/>
      <c r="M281" s="3"/>
      <c r="N281" s="3"/>
    </row>
    <row r="282" spans="2:14" ht="409.6" x14ac:dyDescent="0.3">
      <c r="B282" s="221"/>
      <c r="C282" s="243" t="s">
        <v>362</v>
      </c>
      <c r="D282" s="246"/>
      <c r="E282" s="246"/>
      <c r="F282" s="346"/>
      <c r="G282" s="3"/>
      <c r="H282" s="3"/>
      <c r="I282" s="3"/>
      <c r="J282" s="3"/>
      <c r="K282" s="3"/>
      <c r="L282" s="3"/>
      <c r="M282" s="3"/>
      <c r="N282" s="3"/>
    </row>
    <row r="283" spans="2:14" ht="409.6" thickBot="1" x14ac:dyDescent="0.35">
      <c r="B283" s="222"/>
      <c r="C283" s="247" t="s">
        <v>364</v>
      </c>
      <c r="D283" s="248" t="s">
        <v>374</v>
      </c>
      <c r="E283" s="249" t="s">
        <v>384</v>
      </c>
      <c r="F283" s="347"/>
      <c r="G283" s="3"/>
      <c r="H283" s="3"/>
      <c r="I283" s="3"/>
      <c r="J283" s="3"/>
      <c r="K283" s="3"/>
      <c r="L283" s="3"/>
      <c r="M283" s="3"/>
      <c r="N283" s="3"/>
    </row>
    <row r="284" spans="2:14" ht="15.6" x14ac:dyDescent="0.3">
      <c r="B284" s="7"/>
      <c r="E284" s="3"/>
      <c r="F284" s="3"/>
      <c r="G284" s="3"/>
      <c r="H284" s="3"/>
      <c r="I284" s="3"/>
      <c r="J284" s="3"/>
      <c r="K284" s="3"/>
      <c r="L284" s="3"/>
      <c r="M284" s="3"/>
      <c r="N284" s="3"/>
    </row>
    <row r="285" spans="2:14" ht="15.6" x14ac:dyDescent="0.3">
      <c r="B285" s="7"/>
      <c r="E285" s="3"/>
      <c r="F285" s="3"/>
      <c r="G285" s="3"/>
      <c r="H285" s="3"/>
      <c r="I285" s="3"/>
      <c r="J285" s="3"/>
      <c r="K285" s="3"/>
      <c r="L285" s="3"/>
      <c r="M285" s="3"/>
      <c r="N285" s="3"/>
    </row>
  </sheetData>
  <sheetProtection algorithmName="SHA-512" hashValue="WbqvrlmxI2kUC5pXR7/E0O3th+jOutm4U+kgRR5mVMgDXt1ry8oyifNpxolUFWLNT07IVnhkUNiV17bXv5hAWw==" saltValue="/NNWxGZtPpJeoxeLlAXvaw==" spinCount="100000" sheet="1" objects="1" scenarios="1"/>
  <protectedRanges>
    <protectedRange algorithmName="SHA-512" hashValue="nkT3VvewQ3SK5XNVIve+JD94IgrFliUAFUu8jjrIs09ANqNZYGaSqM56vDEZmm9GE1s5YmJe59lqEHJwItqA3Q==" saltValue="7G2RK101GJJF/lc9InR58A==" spinCount="100000" sqref="A1:P283" name="Rango1"/>
  </protectedRanges>
  <mergeCells count="121">
    <mergeCell ref="N237:N239"/>
    <mergeCell ref="B37:C37"/>
    <mergeCell ref="E238:F238"/>
    <mergeCell ref="B44:C44"/>
    <mergeCell ref="F270:F283"/>
    <mergeCell ref="P77:P78"/>
    <mergeCell ref="B159:H159"/>
    <mergeCell ref="B160:H160"/>
    <mergeCell ref="B123:C123"/>
    <mergeCell ref="B124:C124"/>
    <mergeCell ref="B125:C125"/>
    <mergeCell ref="B126:C126"/>
    <mergeCell ref="D123:F123"/>
    <mergeCell ref="D124:F124"/>
    <mergeCell ref="D125:F125"/>
    <mergeCell ref="D126:F126"/>
    <mergeCell ref="K198:K209"/>
    <mergeCell ref="N122:N126"/>
    <mergeCell ref="P159:P165"/>
    <mergeCell ref="O236:O256"/>
    <mergeCell ref="E258:E261"/>
    <mergeCell ref="N240:N256"/>
    <mergeCell ref="B212:F212"/>
    <mergeCell ref="B237:B239"/>
    <mergeCell ref="C237:F237"/>
    <mergeCell ref="E195:F195"/>
    <mergeCell ref="C238:D238"/>
    <mergeCell ref="O106:O120"/>
    <mergeCell ref="B1:J1"/>
    <mergeCell ref="B108:B109"/>
    <mergeCell ref="B196:B197"/>
    <mergeCell ref="B145:B153"/>
    <mergeCell ref="B213:F213"/>
    <mergeCell ref="B138:B144"/>
    <mergeCell ref="E128:E132"/>
    <mergeCell ref="B192:C192"/>
    <mergeCell ref="D192:E192"/>
    <mergeCell ref="I195:I197"/>
    <mergeCell ref="C196:C197"/>
    <mergeCell ref="E196:E197"/>
    <mergeCell ref="F196:F197"/>
    <mergeCell ref="E167:E170"/>
    <mergeCell ref="E173:E176"/>
    <mergeCell ref="E80:E83"/>
    <mergeCell ref="I208:I209"/>
    <mergeCell ref="B51:C51"/>
    <mergeCell ref="B4:C4"/>
    <mergeCell ref="B10:C10"/>
    <mergeCell ref="B20:C20"/>
    <mergeCell ref="H206:H207"/>
    <mergeCell ref="B30:C30"/>
    <mergeCell ref="H208:H209"/>
    <mergeCell ref="D4:D49"/>
    <mergeCell ref="D51:D57"/>
    <mergeCell ref="K59:K73"/>
    <mergeCell ref="B98:E98"/>
    <mergeCell ref="B75:P75"/>
    <mergeCell ref="H76:O76"/>
    <mergeCell ref="J195:J197"/>
    <mergeCell ref="B107:C107"/>
    <mergeCell ref="D189:E189"/>
    <mergeCell ref="B188:C188"/>
    <mergeCell ref="D188:E188"/>
    <mergeCell ref="B173:D173"/>
    <mergeCell ref="B178:E178"/>
    <mergeCell ref="B187:E187"/>
    <mergeCell ref="B189:C189"/>
    <mergeCell ref="B110:B113"/>
    <mergeCell ref="B114:B119"/>
    <mergeCell ref="B122:F122"/>
    <mergeCell ref="B128:D128"/>
    <mergeCell ref="B195:C195"/>
    <mergeCell ref="D195:D197"/>
    <mergeCell ref="N179:N184"/>
    <mergeCell ref="B167:D167"/>
    <mergeCell ref="B80:D80"/>
    <mergeCell ref="S194:S209"/>
    <mergeCell ref="H195:H197"/>
    <mergeCell ref="K195:K197"/>
    <mergeCell ref="B190:C190"/>
    <mergeCell ref="B191:C191"/>
    <mergeCell ref="D190:E190"/>
    <mergeCell ref="D191:E191"/>
    <mergeCell ref="B194:K194"/>
    <mergeCell ref="H198:H203"/>
    <mergeCell ref="I198:I203"/>
    <mergeCell ref="H204:H205"/>
    <mergeCell ref="G195:G197"/>
    <mergeCell ref="C198:C203"/>
    <mergeCell ref="C204:C205"/>
    <mergeCell ref="C206:C207"/>
    <mergeCell ref="C208:C209"/>
    <mergeCell ref="J198:J203"/>
    <mergeCell ref="J204:J205"/>
    <mergeCell ref="J206:J207"/>
    <mergeCell ref="J208:J209"/>
    <mergeCell ref="I204:I205"/>
    <mergeCell ref="F187:F192"/>
    <mergeCell ref="I206:I207"/>
    <mergeCell ref="B92:E92"/>
    <mergeCell ref="G237:G239"/>
    <mergeCell ref="B236:G236"/>
    <mergeCell ref="B226:E226"/>
    <mergeCell ref="E263:E266"/>
    <mergeCell ref="N268:N271"/>
    <mergeCell ref="F76:G76"/>
    <mergeCell ref="B76:B77"/>
    <mergeCell ref="C76:C77"/>
    <mergeCell ref="D76:D77"/>
    <mergeCell ref="E76:E77"/>
    <mergeCell ref="B106:G106"/>
    <mergeCell ref="E85:E90"/>
    <mergeCell ref="F92:F96"/>
    <mergeCell ref="F98:F104"/>
    <mergeCell ref="B268:F268"/>
    <mergeCell ref="B258:D258"/>
    <mergeCell ref="B263:D263"/>
    <mergeCell ref="B134:D134"/>
    <mergeCell ref="G240:G256"/>
    <mergeCell ref="N212:N219"/>
    <mergeCell ref="N222:N224"/>
  </mergeCells>
  <hyperlinks>
    <hyperlink ref="C25" r:id="rId1"/>
    <hyperlink ref="C26" r:id="rId2"/>
    <hyperlink ref="C34" r:id="rId3"/>
    <hyperlink ref="C48" r:id="rId4"/>
    <hyperlink ref="C41" r:id="rId5"/>
    <hyperlink ref="F215" r:id="rId6" location="2019"/>
    <hyperlink ref="F216" r:id="rId7" location="2019"/>
    <hyperlink ref="F217" r:id="rId8" location="2019"/>
    <hyperlink ref="F218" r:id="rId9" location="2019"/>
    <hyperlink ref="C66" r:id="rId10"/>
    <hyperlink ref="C67" r:id="rId11"/>
    <hyperlink ref="C72" r:id="rId12"/>
    <hyperlink ref="D169" r:id="rId13"/>
    <hyperlink ref="F109" r:id="rId14"/>
    <hyperlink ref="G240:G256" r:id="rId15" display="https://www.compraspublicas.gob.ec/ProcesoContratacion/compras/PC/buscarProceso.cpe?sg=1"/>
    <hyperlink ref="D170" r:id="rId16"/>
    <hyperlink ref="F111" r:id="rId17" location="1580927878092-f92800f5-396d"/>
    <hyperlink ref="F112" r:id="rId18"/>
    <hyperlink ref="F114" r:id="rId19"/>
    <hyperlink ref="F117" r:id="rId20"/>
    <hyperlink ref="F118" r:id="rId21"/>
    <hyperlink ref="K198" r:id="rId22"/>
    <hyperlink ref="F270" r:id="rId23" location="2019_x000a__x000a_"/>
    <hyperlink ref="D176" r:id="rId24"/>
    <hyperlink ref="D175" r:id="rId25"/>
    <hyperlink ref="F119" r:id="rId26"/>
    <hyperlink ref="P77" r:id="rId27"/>
    <hyperlink ref="F113" r:id="rId28"/>
    <hyperlink ref="F120" r:id="rId29" location="1600278895680-fd11bcda-65f5"/>
  </hyperlinks>
  <pageMargins left="0.70866141732283472" right="0.70866141732283472" top="0.44" bottom="0.28000000000000003" header="0.31496062992125984" footer="0.17"/>
  <pageSetup paperSize="9" scale="40" orientation="portrait"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48"/>
  <sheetViews>
    <sheetView topLeftCell="A28" workbookViewId="0">
      <selection activeCell="A52" sqref="A52"/>
    </sheetView>
  </sheetViews>
  <sheetFormatPr baseColWidth="10" defaultRowHeight="14.4" x14ac:dyDescent="0.3"/>
  <cols>
    <col min="1" max="1" width="34.44140625" customWidth="1"/>
    <col min="2" max="2" width="26.33203125" bestFit="1" customWidth="1"/>
    <col min="3" max="3" width="12.77734375" bestFit="1" customWidth="1"/>
  </cols>
  <sheetData>
    <row r="3" spans="1:2" x14ac:dyDescent="0.3">
      <c r="A3" t="s">
        <v>219</v>
      </c>
    </row>
    <row r="5" spans="1:2" x14ac:dyDescent="0.3">
      <c r="A5" s="117" t="s">
        <v>220</v>
      </c>
      <c r="B5" s="117" t="s">
        <v>221</v>
      </c>
    </row>
    <row r="6" spans="1:2" x14ac:dyDescent="0.3">
      <c r="A6" s="117"/>
      <c r="B6" s="117"/>
    </row>
    <row r="7" spans="1:2" x14ac:dyDescent="0.3">
      <c r="A7" s="117"/>
      <c r="B7" s="117"/>
    </row>
    <row r="8" spans="1:2" x14ac:dyDescent="0.3">
      <c r="A8" s="117"/>
      <c r="B8" s="117"/>
    </row>
    <row r="9" spans="1:2" x14ac:dyDescent="0.3">
      <c r="A9" s="117"/>
      <c r="B9" s="117"/>
    </row>
    <row r="10" spans="1:2" x14ac:dyDescent="0.3">
      <c r="A10" s="117"/>
      <c r="B10" s="117"/>
    </row>
    <row r="11" spans="1:2" x14ac:dyDescent="0.3">
      <c r="A11" s="117"/>
      <c r="B11" s="117"/>
    </row>
    <row r="14" spans="1:2" x14ac:dyDescent="0.3">
      <c r="A14" t="s">
        <v>222</v>
      </c>
    </row>
    <row r="16" spans="1:2" x14ac:dyDescent="0.3">
      <c r="A16" s="117"/>
      <c r="B16" s="117" t="s">
        <v>225</v>
      </c>
    </row>
    <row r="17" spans="1:4" x14ac:dyDescent="0.3">
      <c r="A17" s="117" t="s">
        <v>223</v>
      </c>
      <c r="B17" s="117"/>
    </row>
    <row r="18" spans="1:4" x14ac:dyDescent="0.3">
      <c r="A18" s="117" t="s">
        <v>224</v>
      </c>
      <c r="B18" s="117"/>
    </row>
    <row r="19" spans="1:4" x14ac:dyDescent="0.3">
      <c r="A19" s="117" t="s">
        <v>226</v>
      </c>
      <c r="B19" s="117"/>
    </row>
    <row r="20" spans="1:4" x14ac:dyDescent="0.3">
      <c r="A20" s="117" t="s">
        <v>56</v>
      </c>
      <c r="B20" s="117"/>
    </row>
    <row r="22" spans="1:4" x14ac:dyDescent="0.3">
      <c r="A22" s="365" t="s">
        <v>227</v>
      </c>
      <c r="B22" s="366"/>
    </row>
    <row r="23" spans="1:4" x14ac:dyDescent="0.3">
      <c r="A23" s="365"/>
      <c r="B23" s="366"/>
    </row>
    <row r="26" spans="1:4" x14ac:dyDescent="0.3">
      <c r="A26" t="s">
        <v>228</v>
      </c>
    </row>
    <row r="28" spans="1:4" x14ac:dyDescent="0.3">
      <c r="A28" s="117" t="s">
        <v>229</v>
      </c>
      <c r="B28" s="117" t="s">
        <v>230</v>
      </c>
      <c r="C28" s="117" t="s">
        <v>231</v>
      </c>
      <c r="D28" s="117" t="s">
        <v>232</v>
      </c>
    </row>
    <row r="29" spans="1:4" x14ac:dyDescent="0.3">
      <c r="A29" s="117"/>
      <c r="B29" s="117"/>
      <c r="C29" s="117"/>
      <c r="D29" s="117"/>
    </row>
    <row r="30" spans="1:4" x14ac:dyDescent="0.3">
      <c r="A30" s="117"/>
      <c r="B30" s="117"/>
      <c r="C30" s="117"/>
      <c r="D30" s="117"/>
    </row>
    <row r="31" spans="1:4" x14ac:dyDescent="0.3">
      <c r="A31" s="117"/>
      <c r="B31" s="117"/>
      <c r="C31" s="117"/>
      <c r="D31" s="117"/>
    </row>
    <row r="32" spans="1:4" x14ac:dyDescent="0.3">
      <c r="A32" s="117"/>
      <c r="B32" s="117"/>
      <c r="C32" s="117"/>
      <c r="D32" s="117"/>
    </row>
    <row r="33" spans="1:4" x14ac:dyDescent="0.3">
      <c r="A33" s="117"/>
      <c r="B33" s="117"/>
      <c r="C33" s="117"/>
      <c r="D33" s="117"/>
    </row>
    <row r="34" spans="1:4" x14ac:dyDescent="0.3">
      <c r="A34" s="117"/>
      <c r="B34" s="117"/>
      <c r="C34" s="117"/>
      <c r="D34" s="117"/>
    </row>
    <row r="35" spans="1:4" x14ac:dyDescent="0.3">
      <c r="A35" s="117"/>
      <c r="B35" s="117"/>
      <c r="C35" s="117"/>
      <c r="D35" s="117"/>
    </row>
    <row r="36" spans="1:4" x14ac:dyDescent="0.3">
      <c r="A36" s="117"/>
      <c r="B36" s="117"/>
      <c r="C36" s="117"/>
      <c r="D36" s="117"/>
    </row>
    <row r="37" spans="1:4" x14ac:dyDescent="0.3">
      <c r="A37" s="117"/>
      <c r="B37" s="117"/>
      <c r="C37" s="117"/>
      <c r="D37" s="117"/>
    </row>
    <row r="40" spans="1:4" x14ac:dyDescent="0.3">
      <c r="A40" t="s">
        <v>233</v>
      </c>
    </row>
    <row r="42" spans="1:4" x14ac:dyDescent="0.3">
      <c r="A42" s="117" t="s">
        <v>234</v>
      </c>
      <c r="B42" s="117" t="s">
        <v>235</v>
      </c>
    </row>
    <row r="43" spans="1:4" x14ac:dyDescent="0.3">
      <c r="A43" s="117"/>
      <c r="B43" s="117"/>
    </row>
    <row r="44" spans="1:4" x14ac:dyDescent="0.3">
      <c r="A44" s="117"/>
      <c r="B44" s="117"/>
    </row>
    <row r="45" spans="1:4" x14ac:dyDescent="0.3">
      <c r="A45" s="117" t="s">
        <v>56</v>
      </c>
      <c r="B45" s="117"/>
    </row>
    <row r="48" spans="1:4" x14ac:dyDescent="0.3">
      <c r="A48" t="s">
        <v>236</v>
      </c>
    </row>
  </sheetData>
  <mergeCells count="2">
    <mergeCell ref="A22:A23"/>
    <mergeCell ref="B22:B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INFORMACIÓN FORMULARIO</vt:lpstr>
      <vt:lpstr>INFORMACIÓN ADICIONAL</vt:lpstr>
      <vt:lpstr>Hoja3</vt:lpstr>
      <vt:lpstr>'INFORMACIÓN FORMULARIO'!Área_de_impresión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xgarcia</dc:creator>
  <cp:lastModifiedBy>Maria Gutierrez</cp:lastModifiedBy>
  <cp:lastPrinted>2020-09-15T21:53:51Z</cp:lastPrinted>
  <dcterms:created xsi:type="dcterms:W3CDTF">2014-01-20T21:47:57Z</dcterms:created>
  <dcterms:modified xsi:type="dcterms:W3CDTF">2020-09-16T21:22:05Z</dcterms:modified>
</cp:coreProperties>
</file>